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талья\расшифровки 2019\ПФХД на 2019\доп обр\"/>
    </mc:Choice>
  </mc:AlternateContent>
  <bookViews>
    <workbookView xWindow="0" yWindow="0" windowWidth="18975" windowHeight="11415"/>
  </bookViews>
  <sheets>
    <sheet name="ДДТ" sheetId="1" r:id="rId1"/>
    <sheet name="4.1" sheetId="2" r:id="rId2"/>
    <sheet name="4.2" sheetId="3" r:id="rId3"/>
    <sheet name="5.1" sheetId="4" r:id="rId4"/>
    <sheet name="5.2" sheetId="5" r:id="rId5"/>
    <sheet name="2.1" sheetId="6" r:id="rId6"/>
    <sheet name="2.2" sheetId="7" r:id="rId7"/>
  </sheets>
  <externalReferences>
    <externalReference r:id="rId8"/>
  </externalReferences>
  <definedNames>
    <definedName name="_xlnm.Print_Area" localSheetId="5">'2.1'!$A$1:$DA$147</definedName>
    <definedName name="_xlnm.Print_Area" localSheetId="6">'2.2'!$A$1:$DA$147</definedName>
    <definedName name="_xlnm.Print_Area" localSheetId="1">'4.1'!$A$1:$FE$25</definedName>
    <definedName name="_xlnm.Print_Area" localSheetId="2">'4.2'!$A$1:$DA$147</definedName>
    <definedName name="_xlnm.Print_Area" localSheetId="3">'5.1'!$A$1:$FE$25</definedName>
    <definedName name="_xlnm.Print_Area" localSheetId="4">'5.2'!$A$1:$DA$147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52" i="1" l="1"/>
  <c r="E182" i="1" l="1"/>
  <c r="E180" i="1"/>
  <c r="K179" i="1"/>
  <c r="J179" i="1"/>
  <c r="I179" i="1"/>
  <c r="H179" i="1"/>
  <c r="G179" i="1"/>
  <c r="F179" i="1"/>
  <c r="E179" i="1"/>
  <c r="E178" i="1"/>
  <c r="E176" i="1"/>
  <c r="K175" i="1"/>
  <c r="J175" i="1"/>
  <c r="I175" i="1"/>
  <c r="H175" i="1"/>
  <c r="G175" i="1"/>
  <c r="F175" i="1"/>
  <c r="E175" i="1"/>
  <c r="E174" i="1"/>
  <c r="E173" i="1"/>
  <c r="E171" i="1"/>
  <c r="K169" i="1"/>
  <c r="J169" i="1"/>
  <c r="I169" i="1"/>
  <c r="H169" i="1"/>
  <c r="E169" i="1"/>
  <c r="K168" i="1"/>
  <c r="J168" i="1"/>
  <c r="I168" i="1"/>
  <c r="H168" i="1"/>
  <c r="G168" i="1"/>
  <c r="F168" i="1"/>
  <c r="E168" i="1" s="1"/>
  <c r="E166" i="1"/>
  <c r="E164" i="1" s="1"/>
  <c r="K164" i="1"/>
  <c r="J164" i="1"/>
  <c r="I164" i="1"/>
  <c r="H164" i="1"/>
  <c r="G164" i="1"/>
  <c r="F164" i="1"/>
  <c r="K163" i="1"/>
  <c r="J163" i="1"/>
  <c r="J160" i="1" s="1"/>
  <c r="E160" i="1" s="1"/>
  <c r="I163" i="1"/>
  <c r="H163" i="1"/>
  <c r="G163" i="1"/>
  <c r="G159" i="1"/>
  <c r="E159" i="1" s="1"/>
  <c r="F163" i="1" l="1"/>
  <c r="F155" i="1" s="1"/>
  <c r="E155" i="1" s="1"/>
  <c r="E152" i="1" s="1"/>
  <c r="E163" i="1"/>
  <c r="CJ147" i="5" l="1"/>
  <c r="CL99" i="5"/>
  <c r="CJ139" i="5"/>
  <c r="CJ131" i="5"/>
  <c r="CJ107" i="5"/>
  <c r="CE61" i="5"/>
  <c r="CJ49" i="5"/>
  <c r="CL115" i="3"/>
  <c r="CE61" i="3"/>
  <c r="EO25" i="2"/>
  <c r="J194" i="1"/>
  <c r="G194" i="1"/>
  <c r="F194" i="1"/>
  <c r="E194" i="1"/>
  <c r="M193" i="1"/>
  <c r="L193" i="1"/>
  <c r="K193" i="1"/>
  <c r="CT150" i="5" l="1"/>
  <c r="H196" i="1"/>
  <c r="J196" i="1" s="1"/>
  <c r="H193" i="1" l="1"/>
  <c r="I196" i="1"/>
  <c r="I193" i="1" s="1"/>
  <c r="E196" i="1"/>
  <c r="E193" i="1" s="1"/>
  <c r="F196" i="1"/>
  <c r="F193" i="1" s="1"/>
  <c r="G196" i="1"/>
  <c r="G193" i="1" s="1"/>
  <c r="J193" i="1"/>
  <c r="CJ107" i="7" l="1"/>
  <c r="CJ147" i="7"/>
  <c r="CJ131" i="7"/>
  <c r="CJ139" i="7"/>
  <c r="CU151" i="7" l="1"/>
  <c r="CV152" i="3"/>
  <c r="F128" i="1" l="1"/>
  <c r="F112" i="1"/>
  <c r="F109" i="1"/>
  <c r="F106" i="1" s="1"/>
  <c r="F93" i="1"/>
  <c r="F80" i="1"/>
  <c r="F73" i="1" s="1"/>
  <c r="F72" i="1" l="1"/>
</calcChain>
</file>

<file path=xl/sharedStrings.xml><?xml version="1.0" encoding="utf-8"?>
<sst xmlns="http://schemas.openxmlformats.org/spreadsheetml/2006/main" count="976" uniqueCount="279">
  <si>
    <t>Утверждён распоряжением администрации Калтанского городского округа</t>
  </si>
  <si>
    <t>от                         г.  №            -р</t>
  </si>
  <si>
    <t xml:space="preserve"> ПЛАН ФИНАНСОВО-ХОЗЯЙСТВЕННОЙ ДЕЯТЕЛЬНОСТИ</t>
  </si>
  <si>
    <t>КОДЫ</t>
  </si>
  <si>
    <t>Форма по КФД</t>
  </si>
  <si>
    <t>Дата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</si>
  <si>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общеобразовательное учреждение дополнительного образования "Дом детского творчества"</t>
    </r>
  </si>
  <si>
    <t>по ОКПО</t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</si>
  <si>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4222006674/422201001</t>
    </r>
  </si>
  <si>
    <t>Единица измерения: руб.</t>
  </si>
  <si>
    <t>по ОКЕИ</t>
  </si>
  <si>
    <r>
      <t xml:space="preserve">Наименование органа, осуществляющего функции и полномочия учредителя </t>
    </r>
    <r>
      <rPr>
        <b/>
        <u/>
        <sz val="11"/>
        <color theme="1"/>
        <rFont val="Times New Roman"/>
        <family val="1"/>
        <charset val="204"/>
      </rPr>
      <t>администрация Калтанского городского округа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</si>
  <si>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улица Комсомольская, 57 а</t>
    </r>
  </si>
  <si>
    <t xml:space="preserve">I.  Сведения о деятельности муниципального  учреждения </t>
  </si>
  <si>
    <t xml:space="preserve">1.1.. Свидетельство о внесении в реестр собственности Калтанского городского округа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</si>
  <si>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</si>
  <si>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</si>
  <si>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муниципального учреждения (подразделения):</t>
  </si>
  <si>
    <t>1.3. Виды деятельности муниципального учреждения (подразделения):</t>
  </si>
  <si>
    <t>1.4 Перечень услуг (работ), осуществляемых на платной основе:</t>
  </si>
  <si>
    <t xml:space="preserve">Сведения о руководителе учреждения                           </t>
  </si>
  <si>
    <t xml:space="preserve">1.5. Ф.И.О. руководителя учреждения и занимаемая должность    </t>
  </si>
  <si>
    <t>Директор</t>
  </si>
  <si>
    <t>1.6. Сведения о трудовом договоре, заключенном с руководителем учреждения:</t>
  </si>
  <si>
    <t xml:space="preserve">                                                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</si>
  <si>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</si>
  <si>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</si>
  <si>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власти, заключившего трудовой договор        </t>
  </si>
  <si>
    <t xml:space="preserve">                                            </t>
  </si>
  <si>
    <t>Срок действия трудового договора, заключенного  с руководителем учреждения</t>
  </si>
  <si>
    <t>(на последнюю отчетную дату)</t>
  </si>
  <si>
    <t>Показатели финансового плана</t>
  </si>
  <si>
    <t xml:space="preserve">Сумма, </t>
  </si>
  <si>
    <t>тыс.руб.</t>
  </si>
  <si>
    <r>
      <t>I. Нефинансовые активы, всего</t>
    </r>
    <r>
      <rPr>
        <sz val="11"/>
        <color theme="1"/>
        <rFont val="Times New Roman"/>
        <family val="1"/>
        <charset val="204"/>
      </rPr>
      <t>:</t>
    </r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</si>
  <si>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</si>
  <si>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</si>
  <si>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 земельного участка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</si>
  <si>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</si>
  <si>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в т.ч. земельного участка</t>
  </si>
  <si>
    <t>  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</si>
  <si>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</si>
  <si>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</si>
  <si>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</si>
  <si>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</si>
  <si>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 xml:space="preserve">       в том числе:</t>
  </si>
  <si>
    <t>1.2.1. Стоимость особо ценного движимого имущества, закрепленного собственником имущества за государственным бюджетным учреждением на праве оперативного управления</t>
  </si>
  <si>
    <t>1.2.2. Стоимость особо ценного движимого 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</si>
  <si>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особо ценного движимого 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</si>
  <si>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1.2.4. Остаточная стоимость особо ценного движимого имущества</t>
  </si>
  <si>
    <t>II. Финансовые активы, всего</t>
  </si>
  <si>
    <t>2.1 денежные средства учреждения, всего:</t>
  </si>
  <si>
    <t>в том числе:</t>
  </si>
  <si>
    <t>2.1.1 денежные средства учреждения на счетах</t>
  </si>
  <si>
    <t>2.1.2 денежные средства учреждения, размещенные на депозиты в кредитной организации</t>
  </si>
  <si>
    <t>2.2. Дебиторская задолженность по доходам, полученным за счет средств субсидии из бюджета</t>
  </si>
  <si>
    <t>2.3. Дебиторская задолженность по выданным авансам, полученным за счет средств субсидии из бюджета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</si>
  <si>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</si>
  <si>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</si>
  <si>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</si>
  <si>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</si>
  <si>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</si>
  <si>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</si>
  <si>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</si>
  <si>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</si>
  <si>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</si>
  <si>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</si>
  <si>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2.4. Дебиторская задолженность по выданным авансам за счет доходов, полученных от платной и иной приносящей доход деятельности, всего: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</si>
  <si>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</si>
  <si>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</si>
  <si>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</si>
  <si>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</si>
  <si>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</si>
  <si>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</si>
  <si>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</si>
  <si>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</si>
  <si>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</si>
  <si>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</si>
  <si>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III. Обязательства, всего</t>
  </si>
  <si>
    <t>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</si>
  <si>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</si>
  <si>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</si>
  <si>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субсидии из бюджета,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</si>
  <si>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</si>
  <si>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</si>
  <si>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</si>
  <si>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</si>
  <si>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</si>
  <si>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</si>
  <si>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</si>
  <si>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</si>
  <si>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</si>
  <si>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</si>
  <si>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</si>
  <si>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</si>
  <si>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</si>
  <si>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</si>
  <si>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 xml:space="preserve"> в том числе:</t>
  </si>
  <si>
    <t>III. Показатели по поступлениям и выплатам учреждения (подразделения) на _______________________20______г.</t>
  </si>
  <si>
    <t>Наименование показателя</t>
  </si>
  <si>
    <t>Код строки</t>
  </si>
  <si>
    <t>Код по бюджетной классификации операции сектора государственного управления</t>
  </si>
  <si>
    <t>Объем финансового обеспечения, руб (с точностью до двух знаков после запятой – 0,00)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</si>
  <si>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</si>
  <si>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</si>
  <si>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</si>
  <si>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</si>
  <si>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</si>
  <si>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</si>
  <si>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всего</t>
  </si>
  <si>
    <t>из них гранты</t>
  </si>
  <si>
    <t>1.2. Поступления от доходов, всего:</t>
  </si>
  <si>
    <t>Х</t>
  </si>
  <si>
    <t xml:space="preserve">в том числе: </t>
  </si>
  <si>
    <t>X</t>
  </si>
  <si>
    <t>1.2.1 доходы от собственности</t>
  </si>
  <si>
    <t>1.2.2.доходы от оказания услуг</t>
  </si>
  <si>
    <t>1.2.3. доходы от оказания работ</t>
  </si>
  <si>
    <t>1.2.4.доходы от штрафов, пеней, иных сумм принудительного изъятия</t>
  </si>
  <si>
    <t>1.2.5. безвозмездные поступления от наднациональных организаций, правительств иностранных государств, международных финансовых организаций</t>
  </si>
  <si>
    <t>1.2.6.  иные субсидии, предоставленные из бюджета</t>
  </si>
  <si>
    <t>1.2.7.прочие доходы</t>
  </si>
  <si>
    <t>1.2.8.доходы от операций с активами</t>
  </si>
  <si>
    <t> X</t>
  </si>
  <si>
    <t>2.1. Выплаты по расходам, всего:</t>
  </si>
  <si>
    <t>2.1.1. выплаты персоналу всего:</t>
  </si>
  <si>
    <t xml:space="preserve"> из них:</t>
  </si>
  <si>
    <t xml:space="preserve"> 2.1.1.1. оплата труда и начисления на выплаты по оплате труда</t>
  </si>
  <si>
    <t>2.1.2. социальные и иные выплаты населению, всего:</t>
  </si>
  <si>
    <t xml:space="preserve"> 2.1.2.1. уплату налогов, сборов и иных платежей, всего</t>
  </si>
  <si>
    <t>2.1.2.1.1. безвозмездные перечисления организациям</t>
  </si>
  <si>
    <t>2.1.3. прочие расходы (кроме расходов на закупку товаров, работ, услуг)</t>
  </si>
  <si>
    <t>2.1.4. расходы на закупку товаров, работ, услуг, всего</t>
  </si>
  <si>
    <t>3.1. Поступление финансовых активов, всего:</t>
  </si>
  <si>
    <t>3.1.1. увеличение остатков средств</t>
  </si>
  <si>
    <t>3.1.2. прочие поступления</t>
  </si>
  <si>
    <t>4.1. Выбытие финансовых активов, всего:</t>
  </si>
  <si>
    <t>4.1.1. уменьшение остатков средств</t>
  </si>
  <si>
    <t>4.1.2. прочие выбытия</t>
  </si>
  <si>
    <t>5.1. остаток средств на начало года</t>
  </si>
  <si>
    <t>6.1. Остаток средств на конец года</t>
  </si>
  <si>
    <t>IV Показатели выплат по расходам на закупку товаров, работ, услуг учреждения (подразделения) на __________________20____ г.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</si>
  <si>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</si>
  <si>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0,00)</t>
  </si>
  <si>
    <t>всего закупки</t>
  </si>
  <si>
    <t>в том числе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</si>
  <si>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</si>
  <si>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</si>
  <si>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1.1. Выплаты по расходам на закупку товаров, работ, услуг всего:</t>
  </si>
  <si>
    <t xml:space="preserve">1.1.1.на оплату контрактов заключенных до начала очередного финансового года </t>
  </si>
  <si>
    <t>1.1.2. на закупку товаров, работ, услуг по году начала закупки:</t>
  </si>
  <si>
    <t>V Сведения о средствах, поступающих во временное распоряжение учреждения (подразделения) на</t>
  </si>
  <si>
    <t>___________________________20___г.</t>
  </si>
  <si>
    <t>(очередной финансовый год)</t>
  </si>
  <si>
    <t>код строки</t>
  </si>
  <si>
    <t>сумма (руб., с точностью до двух знаков после запятой –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</si>
  <si>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</si>
  <si>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</si>
  <si>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</si>
  <si>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</si>
  <si>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</si>
  <si>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</si>
  <si>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</si>
  <si>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</si>
  <si>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</si>
  <si>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Согласовано:</t>
  </si>
  <si>
    <t>____________________________________</t>
  </si>
  <si>
    <t>А.И.Горшкова</t>
  </si>
  <si>
    <t>городского округа по экономике                                (подпись)                    (расшифровка подписи)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</si>
  <si>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</si>
  <si>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</si>
  <si>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</si>
  <si>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Рекомендуемый образец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</si>
  <si>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</si>
  <si>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</si>
  <si>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</si>
  <si>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</si>
  <si>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</si>
  <si>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</si>
  <si>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</si>
  <si>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</si>
  <si>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</si>
  <si>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</si>
  <si>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</si>
  <si>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</si>
  <si>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</si>
  <si>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</si>
  <si>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</si>
  <si>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</si>
  <si>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х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</si>
  <si>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</si>
  <si>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</si>
  <si>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</si>
  <si>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</si>
  <si>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</si>
  <si>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</si>
  <si>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</si>
  <si>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</si>
  <si>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</si>
  <si>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</si>
  <si>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</si>
  <si>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</si>
  <si>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</si>
  <si>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</si>
  <si>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</si>
  <si>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</si>
  <si>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</si>
  <si>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</si>
  <si>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</si>
  <si>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</si>
  <si>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</si>
  <si>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</si>
  <si>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</si>
  <si>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</si>
  <si>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</si>
  <si>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</si>
  <si>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</si>
  <si>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</si>
  <si>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</si>
  <si>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</si>
  <si>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</si>
  <si>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</si>
  <si>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</si>
  <si>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</si>
  <si>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</si>
  <si>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</si>
  <si>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</si>
  <si>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</si>
  <si>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</si>
  <si>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</si>
  <si>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</si>
  <si>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</si>
  <si>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</si>
  <si>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</si>
  <si>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</si>
  <si>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</si>
  <si>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</si>
  <si>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</si>
  <si>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</si>
  <si>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</si>
  <si>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</si>
  <si>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</si>
  <si>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</si>
  <si>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</si>
  <si>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</si>
  <si>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</si>
  <si>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</si>
  <si>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</si>
  <si>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</si>
  <si>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</si>
  <si>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</si>
  <si>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</si>
  <si>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</si>
  <si>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</si>
  <si>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</si>
  <si>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</si>
  <si>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</si>
  <si>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</si>
  <si>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</si>
  <si>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</si>
  <si>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</si>
  <si>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</si>
  <si>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</si>
  <si>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</si>
  <si>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</si>
  <si>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</si>
  <si>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211;212;213</t>
  </si>
  <si>
    <t>262;290</t>
  </si>
  <si>
    <t>Николаева Екатерина Олеговна</t>
  </si>
  <si>
    <t>№65/2017</t>
  </si>
  <si>
    <t>5 лет</t>
  </si>
  <si>
    <t>Приложение №5</t>
  </si>
  <si>
    <t>на 2020г. 2-ой год планового периода</t>
  </si>
  <si>
    <t>на 2019г. очередной финансовый год</t>
  </si>
  <si>
    <t>на 2020г. 1-ый год планового периода</t>
  </si>
  <si>
    <t>на 2021г. 2-ой год планового периода</t>
  </si>
  <si>
    <t>"01"января 2019г.</t>
  </si>
  <si>
    <t>II. Показатели финансового состояния учреждения на 01.09.2018г.</t>
  </si>
  <si>
    <t>заместитель главы Калтанского                ________________________ 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</si>
</sst>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3" fontId="20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3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12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right"/>
    </xf>
    <xf numFmtId="0" fontId="17" fillId="0" borderId="0" xfId="1" applyNumberFormat="1" applyFont="1" applyBorder="1" applyAlignment="1">
      <alignment horizontal="left"/>
    </xf>
    <xf numFmtId="0" fontId="18" fillId="0" borderId="0" xfId="1" applyNumberFormat="1" applyFont="1" applyBorder="1" applyAlignment="1">
      <alignment horizontal="left"/>
    </xf>
    <xf numFmtId="49" fontId="18" fillId="0" borderId="0" xfId="1" applyNumberFormat="1" applyFont="1" applyBorder="1" applyAlignment="1">
      <alignment horizontal="left"/>
    </xf>
    <xf numFmtId="49" fontId="18" fillId="0" borderId="25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top"/>
    </xf>
    <xf numFmtId="0" fontId="13" fillId="0" borderId="0" xfId="1" applyNumberFormat="1" applyFont="1" applyBorder="1" applyAlignment="1">
      <alignment horizontal="left" vertical="center"/>
    </xf>
    <xf numFmtId="0" fontId="13" fillId="0" borderId="28" xfId="1" applyNumberFormat="1" applyFont="1" applyBorder="1" applyAlignment="1">
      <alignment horizontal="left" vertical="center" wrapText="1"/>
    </xf>
    <xf numFmtId="0" fontId="13" fillId="0" borderId="26" xfId="1" applyNumberFormat="1" applyFont="1" applyBorder="1" applyAlignment="1">
      <alignment horizontal="left" vertical="center" wrapText="1"/>
    </xf>
    <xf numFmtId="0" fontId="13" fillId="0" borderId="33" xfId="1" applyNumberFormat="1" applyFont="1" applyBorder="1" applyAlignment="1">
      <alignment horizontal="left" vertical="center" wrapText="1"/>
    </xf>
    <xf numFmtId="2" fontId="15" fillId="0" borderId="0" xfId="1" applyNumberFormat="1" applyFont="1" applyBorder="1" applyAlignment="1">
      <alignment horizontal="left"/>
    </xf>
    <xf numFmtId="2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43" fontId="1" fillId="0" borderId="6" xfId="2" applyFont="1" applyBorder="1" applyAlignment="1">
      <alignment vertical="center" wrapText="1"/>
    </xf>
    <xf numFmtId="43" fontId="1" fillId="0" borderId="6" xfId="2" applyFont="1" applyBorder="1" applyAlignment="1">
      <alignment horizontal="center" vertical="center" wrapText="1"/>
    </xf>
    <xf numFmtId="43" fontId="1" fillId="0" borderId="6" xfId="2" applyFont="1" applyFill="1" applyBorder="1" applyAlignment="1">
      <alignment vertical="center" wrapText="1"/>
    </xf>
    <xf numFmtId="43" fontId="1" fillId="0" borderId="2" xfId="2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4"/>
    </xf>
    <xf numFmtId="0" fontId="1" fillId="0" borderId="4" xfId="0" applyFont="1" applyBorder="1" applyAlignment="1">
      <alignment horizontal="left" vertical="center" wrapText="1" indent="4"/>
    </xf>
    <xf numFmtId="0" fontId="1" fillId="0" borderId="5" xfId="0" applyFont="1" applyBorder="1" applyAlignment="1">
      <alignment horizontal="left" vertical="center" wrapText="1" indent="4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4"/>
    </xf>
    <xf numFmtId="0" fontId="1" fillId="0" borderId="9" xfId="0" applyFont="1" applyBorder="1" applyAlignment="1">
      <alignment horizontal="left" vertical="center" wrapText="1" indent="4"/>
    </xf>
    <xf numFmtId="0" fontId="1" fillId="0" borderId="10" xfId="0" applyFont="1" applyBorder="1" applyAlignment="1">
      <alignment horizontal="left" vertical="center" wrapText="1" indent="4"/>
    </xf>
    <xf numFmtId="0" fontId="1" fillId="0" borderId="14" xfId="0" applyFont="1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 indent="4"/>
    </xf>
    <xf numFmtId="0" fontId="1" fillId="0" borderId="6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1" fillId="0" borderId="11" xfId="2" applyFont="1" applyBorder="1" applyAlignment="1">
      <alignment horizontal="center" vertical="center" wrapText="1"/>
    </xf>
    <xf numFmtId="43" fontId="1" fillId="0" borderId="2" xfId="2" applyFont="1" applyBorder="1" applyAlignment="1">
      <alignment horizontal="center" vertical="center" wrapText="1"/>
    </xf>
    <xf numFmtId="43" fontId="1" fillId="0" borderId="11" xfId="2" applyFont="1" applyBorder="1" applyAlignment="1">
      <alignment vertical="center" wrapText="1"/>
    </xf>
    <xf numFmtId="43" fontId="1" fillId="0" borderId="2" xfId="2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3" fontId="1" fillId="0" borderId="11" xfId="2" applyFont="1" applyFill="1" applyBorder="1" applyAlignment="1">
      <alignment vertical="center" wrapText="1"/>
    </xf>
    <xf numFmtId="43" fontId="1" fillId="0" borderId="2" xfId="2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left" vertical="center" wrapText="1" indent="15"/>
    </xf>
    <xf numFmtId="0" fontId="10" fillId="0" borderId="15" xfId="0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vertical="top" wrapText="1"/>
    </xf>
    <xf numFmtId="0" fontId="16" fillId="0" borderId="0" xfId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horizontal="center"/>
    </xf>
    <xf numFmtId="49" fontId="18" fillId="0" borderId="24" xfId="1" applyNumberFormat="1" applyFont="1" applyBorder="1" applyAlignment="1">
      <alignment horizontal="left"/>
    </xf>
    <xf numFmtId="0" fontId="18" fillId="0" borderId="0" xfId="1" applyNumberFormat="1" applyFont="1" applyBorder="1" applyAlignment="1">
      <alignment horizontal="left"/>
    </xf>
    <xf numFmtId="0" fontId="18" fillId="0" borderId="24" xfId="1" applyNumberFormat="1" applyFont="1" applyBorder="1" applyAlignment="1">
      <alignment horizontal="left"/>
    </xf>
    <xf numFmtId="0" fontId="13" fillId="0" borderId="26" xfId="1" applyNumberFormat="1" applyFont="1" applyBorder="1" applyAlignment="1">
      <alignment horizontal="center" vertical="center" wrapText="1"/>
    </xf>
    <xf numFmtId="0" fontId="13" fillId="0" borderId="25" xfId="1" applyNumberFormat="1" applyFont="1" applyBorder="1" applyAlignment="1">
      <alignment horizontal="center" vertical="center" wrapText="1"/>
    </xf>
    <xf numFmtId="0" fontId="13" fillId="0" borderId="27" xfId="1" applyNumberFormat="1" applyFont="1" applyBorder="1" applyAlignment="1">
      <alignment horizontal="center" vertical="center" wrapText="1"/>
    </xf>
    <xf numFmtId="0" fontId="13" fillId="0" borderId="31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center" wrapText="1"/>
    </xf>
    <xf numFmtId="0" fontId="13" fillId="0" borderId="32" xfId="1" applyNumberFormat="1" applyFont="1" applyBorder="1" applyAlignment="1">
      <alignment horizontal="center" vertical="center" wrapText="1"/>
    </xf>
    <xf numFmtId="0" fontId="13" fillId="0" borderId="33" xfId="1" applyNumberFormat="1" applyFont="1" applyBorder="1" applyAlignment="1">
      <alignment horizontal="center" vertical="center" wrapText="1"/>
    </xf>
    <xf numFmtId="0" fontId="13" fillId="0" borderId="24" xfId="1" applyNumberFormat="1" applyFont="1" applyBorder="1" applyAlignment="1">
      <alignment horizontal="center" vertical="center" wrapText="1"/>
    </xf>
    <xf numFmtId="0" fontId="13" fillId="0" borderId="34" xfId="1" applyNumberFormat="1" applyFont="1" applyBorder="1" applyAlignment="1">
      <alignment horizontal="center" vertical="center" wrapText="1"/>
    </xf>
    <xf numFmtId="0" fontId="13" fillId="0" borderId="28" xfId="1" applyNumberFormat="1" applyFont="1" applyBorder="1" applyAlignment="1">
      <alignment horizontal="center" vertical="center" wrapText="1"/>
    </xf>
    <xf numFmtId="0" fontId="13" fillId="0" borderId="29" xfId="1" applyNumberFormat="1" applyFont="1" applyBorder="1" applyAlignment="1">
      <alignment horizontal="center" vertical="center" wrapText="1"/>
    </xf>
    <xf numFmtId="0" fontId="13" fillId="0" borderId="30" xfId="1" applyNumberFormat="1" applyFont="1" applyBorder="1" applyAlignment="1">
      <alignment horizontal="center" vertical="center" wrapText="1"/>
    </xf>
    <xf numFmtId="0" fontId="13" fillId="0" borderId="35" xfId="1" applyNumberFormat="1" applyFont="1" applyBorder="1" applyAlignment="1">
      <alignment horizontal="center" vertical="center" wrapText="1"/>
    </xf>
    <xf numFmtId="0" fontId="13" fillId="0" borderId="35" xfId="1" applyNumberFormat="1" applyFont="1" applyBorder="1" applyAlignment="1">
      <alignment horizontal="center" vertical="top"/>
    </xf>
    <xf numFmtId="49" fontId="13" fillId="0" borderId="35" xfId="1" applyNumberFormat="1" applyFont="1" applyBorder="1" applyAlignment="1">
      <alignment horizontal="center" vertical="center"/>
    </xf>
    <xf numFmtId="0" fontId="13" fillId="0" borderId="35" xfId="1" applyNumberFormat="1" applyFont="1" applyBorder="1" applyAlignment="1">
      <alignment horizontal="left" vertical="center" wrapText="1"/>
    </xf>
    <xf numFmtId="0" fontId="13" fillId="0" borderId="35" xfId="1" applyNumberFormat="1" applyFont="1" applyBorder="1" applyAlignment="1">
      <alignment horizontal="center" vertical="center"/>
    </xf>
    <xf numFmtId="49" fontId="13" fillId="0" borderId="28" xfId="1" applyNumberFormat="1" applyFont="1" applyBorder="1" applyAlignment="1">
      <alignment horizontal="right" vertical="center"/>
    </xf>
    <xf numFmtId="49" fontId="13" fillId="0" borderId="29" xfId="1" applyNumberFormat="1" applyFont="1" applyBorder="1" applyAlignment="1">
      <alignment horizontal="right" vertical="center"/>
    </xf>
    <xf numFmtId="49" fontId="13" fillId="0" borderId="30" xfId="1" applyNumberFormat="1" applyFont="1" applyBorder="1" applyAlignment="1">
      <alignment horizontal="right" vertical="center"/>
    </xf>
    <xf numFmtId="0" fontId="18" fillId="0" borderId="0" xfId="1" applyNumberFormat="1" applyFont="1" applyBorder="1" applyAlignment="1">
      <alignment horizontal="center" wrapText="1"/>
    </xf>
    <xf numFmtId="0" fontId="13" fillId="0" borderId="29" xfId="1" applyNumberFormat="1" applyFont="1" applyBorder="1" applyAlignment="1">
      <alignment horizontal="left" vertical="center" wrapText="1" indent="2"/>
    </xf>
    <xf numFmtId="0" fontId="13" fillId="0" borderId="30" xfId="1" applyNumberFormat="1" applyFont="1" applyBorder="1" applyAlignment="1">
      <alignment horizontal="left" vertical="center" wrapText="1" indent="2"/>
    </xf>
    <xf numFmtId="0" fontId="13" fillId="0" borderId="29" xfId="1" applyNumberFormat="1" applyFont="1" applyBorder="1" applyAlignment="1">
      <alignment horizontal="left" vertical="center" wrapText="1"/>
    </xf>
    <xf numFmtId="0" fontId="13" fillId="0" borderId="30" xfId="1" applyNumberFormat="1" applyFont="1" applyBorder="1" applyAlignment="1">
      <alignment horizontal="left" vertical="center" wrapText="1"/>
    </xf>
    <xf numFmtId="49" fontId="13" fillId="0" borderId="26" xfId="1" applyNumberFormat="1" applyFont="1" applyBorder="1" applyAlignment="1">
      <alignment horizontal="center" vertical="center"/>
    </xf>
    <xf numFmtId="49" fontId="13" fillId="0" borderId="25" xfId="1" applyNumberFormat="1" applyFont="1" applyBorder="1" applyAlignment="1">
      <alignment horizontal="center" vertical="center"/>
    </xf>
    <xf numFmtId="49" fontId="13" fillId="0" borderId="27" xfId="1" applyNumberFormat="1" applyFont="1" applyBorder="1" applyAlignment="1">
      <alignment horizontal="center" vertical="center"/>
    </xf>
    <xf numFmtId="49" fontId="13" fillId="0" borderId="33" xfId="1" applyNumberFormat="1" applyFont="1" applyBorder="1" applyAlignment="1">
      <alignment horizontal="center" vertical="center"/>
    </xf>
    <xf numFmtId="49" fontId="13" fillId="0" borderId="24" xfId="1" applyNumberFormat="1" applyFont="1" applyBorder="1" applyAlignment="1">
      <alignment horizontal="center" vertical="center"/>
    </xf>
    <xf numFmtId="49" fontId="13" fillId="0" borderId="34" xfId="1" applyNumberFormat="1" applyFont="1" applyBorder="1" applyAlignment="1">
      <alignment horizontal="center" vertical="center"/>
    </xf>
    <xf numFmtId="0" fontId="13" fillId="0" borderId="25" xfId="1" applyNumberFormat="1" applyFont="1" applyBorder="1" applyAlignment="1">
      <alignment horizontal="left" vertical="center" wrapText="1" indent="2"/>
    </xf>
    <xf numFmtId="0" fontId="13" fillId="0" borderId="27" xfId="1" applyNumberFormat="1" applyFont="1" applyBorder="1" applyAlignment="1">
      <alignment horizontal="left" vertical="center" wrapText="1" indent="2"/>
    </xf>
    <xf numFmtId="0" fontId="13" fillId="0" borderId="26" xfId="1" applyNumberFormat="1" applyFont="1" applyBorder="1" applyAlignment="1">
      <alignment horizontal="center"/>
    </xf>
    <xf numFmtId="0" fontId="13" fillId="0" borderId="25" xfId="1" applyNumberFormat="1" applyFont="1" applyBorder="1" applyAlignment="1">
      <alignment horizontal="center"/>
    </xf>
    <xf numFmtId="0" fontId="13" fillId="0" borderId="27" xfId="1" applyNumberFormat="1" applyFont="1" applyBorder="1" applyAlignment="1">
      <alignment horizontal="center"/>
    </xf>
    <xf numFmtId="0" fontId="13" fillId="0" borderId="33" xfId="1" applyNumberFormat="1" applyFont="1" applyBorder="1" applyAlignment="1">
      <alignment horizontal="center"/>
    </xf>
    <xf numFmtId="0" fontId="13" fillId="0" borderId="24" xfId="1" applyNumberFormat="1" applyFont="1" applyBorder="1" applyAlignment="1">
      <alignment horizontal="center"/>
    </xf>
    <xf numFmtId="0" fontId="13" fillId="0" borderId="34" xfId="1" applyNumberFormat="1" applyFont="1" applyBorder="1" applyAlignment="1">
      <alignment horizontal="center"/>
    </xf>
    <xf numFmtId="0" fontId="13" fillId="0" borderId="24" xfId="1" applyNumberFormat="1" applyFont="1" applyBorder="1" applyAlignment="1">
      <alignment horizontal="left" vertical="center" wrapText="1"/>
    </xf>
    <xf numFmtId="0" fontId="13" fillId="0" borderId="34" xfId="1" applyNumberFormat="1" applyFont="1" applyBorder="1" applyAlignment="1">
      <alignment horizontal="left" vertical="center" wrapText="1"/>
    </xf>
    <xf numFmtId="0" fontId="19" fillId="0" borderId="0" xfId="1" applyNumberFormat="1" applyFont="1" applyBorder="1" applyAlignment="1">
      <alignment horizontal="justify" wrapText="1"/>
    </xf>
    <xf numFmtId="0" fontId="12" fillId="0" borderId="0" xfId="1" applyNumberFormat="1" applyFont="1" applyBorder="1" applyAlignment="1">
      <alignment horizontal="justify" wrapText="1"/>
    </xf>
    <xf numFmtId="49" fontId="13" fillId="0" borderId="28" xfId="1" applyNumberFormat="1" applyFont="1" applyBorder="1" applyAlignment="1">
      <alignment horizontal="left" vertical="center"/>
    </xf>
    <xf numFmtId="49" fontId="13" fillId="0" borderId="29" xfId="1" applyNumberFormat="1" applyFont="1" applyBorder="1" applyAlignment="1">
      <alignment horizontal="left" vertical="center"/>
    </xf>
    <xf numFmtId="49" fontId="13" fillId="0" borderId="30" xfId="1" applyNumberFormat="1" applyFont="1" applyBorder="1" applyAlignment="1">
      <alignment horizontal="left" vertical="center"/>
    </xf>
    <xf numFmtId="0" fontId="13" fillId="0" borderId="28" xfId="1" applyNumberFormat="1" applyFont="1" applyBorder="1" applyAlignment="1">
      <alignment horizontal="left" vertical="center" wrapText="1"/>
    </xf>
    <xf numFmtId="0" fontId="13" fillId="0" borderId="28" xfId="1" applyNumberFormat="1" applyFont="1" applyBorder="1" applyAlignment="1">
      <alignment horizontal="right" vertical="center"/>
    </xf>
    <xf numFmtId="0" fontId="13" fillId="0" borderId="29" xfId="1" applyNumberFormat="1" applyFont="1" applyBorder="1" applyAlignment="1">
      <alignment horizontal="right" vertical="center"/>
    </xf>
    <xf numFmtId="0" fontId="13" fillId="0" borderId="30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4;&#1083;&#1103;%20&#1074;&#1089;&#1077;&#1093;\&#1087;&#1083;&#1072;&#1085;&#1086;&#1074;&#1099;&#1081;%20&#1086;&#1090;&#1076;&#1077;&#1083;\&#1041;&#1077;&#1076;&#1091;&#1085;&#1082;&#1077;&#1074;&#1080;&#1095;\&#1053;&#1086;&#1074;&#1072;&#1103;%20&#1087;&#1072;&#1087;&#1082;&#1072;%20(2)\&#1073;&#1102;&#1076;&#1078;&#1077;&#1090;%202017%20&#1087;&#1086;%20&#1076;&#1086;&#1087;&#1086;&#1083;&#1085;.&#1086;&#1073;&#1088;&#1072;&#1079;&#1086;&#1074;&#1072;&#1085;&#1080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МБ"/>
      <sheetName val="ОБ"/>
      <sheetName val="ВБ"/>
    </sheetNames>
    <sheetDataSet>
      <sheetData sheetId="0" refreshError="1"/>
      <sheetData sheetId="1">
        <row r="7">
          <cell r="I7">
            <v>7620</v>
          </cell>
        </row>
        <row r="11">
          <cell r="I11">
            <v>2301.1999999999998</v>
          </cell>
        </row>
        <row r="12">
          <cell r="I12">
            <v>18</v>
          </cell>
        </row>
        <row r="14">
          <cell r="I14">
            <v>80</v>
          </cell>
        </row>
        <row r="20">
          <cell r="I20">
            <v>681</v>
          </cell>
        </row>
        <row r="27">
          <cell r="I27">
            <v>303.3</v>
          </cell>
        </row>
        <row r="41">
          <cell r="I41">
            <v>208</v>
          </cell>
        </row>
        <row r="53">
          <cell r="I53">
            <v>0</v>
          </cell>
        </row>
        <row r="56">
          <cell r="I56">
            <v>31.2</v>
          </cell>
        </row>
        <row r="57">
          <cell r="I57">
            <v>15</v>
          </cell>
        </row>
        <row r="58">
          <cell r="I58">
            <v>35.299999999999997</v>
          </cell>
        </row>
        <row r="59">
          <cell r="I59">
            <v>3</v>
          </cell>
        </row>
        <row r="60">
          <cell r="I60">
            <v>0</v>
          </cell>
        </row>
        <row r="66">
          <cell r="I66">
            <v>60</v>
          </cell>
        </row>
      </sheetData>
      <sheetData sheetId="2">
        <row r="13">
          <cell r="I13">
            <v>34</v>
          </cell>
        </row>
        <row r="28">
          <cell r="I28">
            <v>0</v>
          </cell>
        </row>
        <row r="31">
          <cell r="I31">
            <v>20</v>
          </cell>
        </row>
      </sheetData>
      <sheetData sheetId="3">
        <row r="9">
          <cell r="D9">
            <v>40</v>
          </cell>
        </row>
        <row r="11">
          <cell r="D11">
            <v>72</v>
          </cell>
        </row>
        <row r="15">
          <cell r="D15">
            <v>12</v>
          </cell>
        </row>
        <row r="18">
          <cell r="D18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abSelected="1" topLeftCell="A39" workbookViewId="0">
      <selection activeCell="F48" sqref="F48:G48"/>
    </sheetView>
  </sheetViews>
  <sheetFormatPr defaultRowHeight="15" x14ac:dyDescent="0.25"/>
  <cols>
    <col min="1" max="1" width="18.28515625" customWidth="1"/>
    <col min="2" max="2" width="17.85546875" customWidth="1"/>
    <col min="3" max="3" width="22.140625" customWidth="1"/>
    <col min="4" max="4" width="10.85546875" customWidth="1"/>
    <col min="5" max="5" width="15.140625" customWidth="1"/>
    <col min="6" max="6" width="16" customWidth="1"/>
    <col min="7" max="7" width="16.710937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5" t="s">
        <v>271</v>
      </c>
      <c r="F1" s="65"/>
      <c r="G1" s="65"/>
    </row>
    <row r="2" spans="1:7" ht="34.5" customHeight="1" x14ac:dyDescent="0.25">
      <c r="A2" s="1"/>
      <c r="B2" s="1"/>
      <c r="C2" s="1"/>
      <c r="D2" s="2"/>
      <c r="E2" s="65" t="s">
        <v>0</v>
      </c>
      <c r="F2" s="65"/>
      <c r="G2" s="65"/>
    </row>
    <row r="3" spans="1:7" ht="15.75" customHeight="1" x14ac:dyDescent="0.25">
      <c r="A3" s="1"/>
      <c r="B3" s="1"/>
      <c r="C3" s="1"/>
      <c r="D3" s="2"/>
      <c r="E3" s="65" t="s">
        <v>1</v>
      </c>
      <c r="F3" s="65"/>
      <c r="G3" s="65"/>
    </row>
    <row r="4" spans="1:7" ht="18.75" x14ac:dyDescent="0.25">
      <c r="A4" s="66"/>
      <c r="B4" s="66"/>
      <c r="C4" s="66"/>
      <c r="D4" s="66"/>
      <c r="E4" s="66"/>
      <c r="F4" s="66"/>
      <c r="G4" s="66"/>
    </row>
    <row r="5" spans="1:7" ht="17.25" customHeight="1" x14ac:dyDescent="0.25">
      <c r="A5" s="66" t="s">
        <v>2</v>
      </c>
      <c r="B5" s="66"/>
      <c r="C5" s="66"/>
      <c r="D5" s="66"/>
      <c r="E5" s="66"/>
      <c r="F5" s="66"/>
      <c r="G5" s="66"/>
    </row>
    <row r="6" spans="1:7" ht="18.75" x14ac:dyDescent="0.25">
      <c r="A6" s="66"/>
      <c r="B6" s="66"/>
      <c r="C6" s="66"/>
      <c r="D6" s="66"/>
      <c r="E6" s="66"/>
      <c r="F6" s="66"/>
      <c r="G6" s="66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3</v>
      </c>
    </row>
    <row r="8" spans="1:7" ht="17.25" customHeight="1" thickBot="1" x14ac:dyDescent="0.3">
      <c r="A8" s="3"/>
      <c r="B8" s="3"/>
      <c r="C8" s="3"/>
      <c r="D8" s="3"/>
      <c r="E8" s="3"/>
      <c r="F8" s="6" t="s">
        <v>4</v>
      </c>
      <c r="G8" s="7"/>
    </row>
    <row r="9" spans="1:7" ht="15.75" thickBot="1" x14ac:dyDescent="0.3">
      <c r="A9" s="63" t="s">
        <v>276</v>
      </c>
      <c r="B9" s="63"/>
      <c r="C9" s="63"/>
      <c r="D9" s="63"/>
      <c r="E9" s="63"/>
      <c r="F9" s="6" t="s">
        <v>5</v>
      </c>
      <c r="G9" s="8"/>
    </row>
    <row r="10" spans="1:7" ht="15.75" customHeight="1" thickBot="1" x14ac:dyDescent="0.3">
      <c r="A10" s="64" t="s">
        <v>6</v>
      </c>
      <c r="B10" s="64"/>
      <c r="C10" s="64"/>
      <c r="D10" s="1"/>
      <c r="E10" s="1"/>
      <c r="F10" s="6" t="s">
        <v>7</v>
      </c>
      <c r="G10" s="8"/>
    </row>
    <row r="11" spans="1:7" ht="15.75" thickBot="1" x14ac:dyDescent="0.3">
      <c r="A11" s="64"/>
      <c r="B11" s="64"/>
      <c r="C11" s="64"/>
      <c r="D11" s="1"/>
      <c r="E11" s="1"/>
      <c r="F11" s="1"/>
      <c r="G11" s="9"/>
    </row>
    <row r="12" spans="1:7" ht="28.5" customHeight="1" thickBot="1" x14ac:dyDescent="0.3">
      <c r="A12" s="64"/>
      <c r="B12" s="64"/>
      <c r="C12" s="64"/>
      <c r="D12" s="1"/>
      <c r="E12" s="1"/>
      <c r="F12" s="1"/>
      <c r="G12" s="9"/>
    </row>
    <row r="13" spans="1:7" ht="15.75" thickBot="1" x14ac:dyDescent="0.3">
      <c r="A13" s="64" t="s">
        <v>8</v>
      </c>
      <c r="B13" s="64"/>
      <c r="C13" s="64"/>
      <c r="D13" s="1"/>
      <c r="E13" s="1"/>
      <c r="F13" s="5"/>
      <c r="G13" s="10"/>
    </row>
    <row r="14" spans="1:7" ht="15.75" thickBot="1" x14ac:dyDescent="0.3">
      <c r="A14" s="64" t="s">
        <v>9</v>
      </c>
      <c r="B14" s="64"/>
      <c r="C14" s="64"/>
      <c r="D14" s="2"/>
      <c r="E14" s="2"/>
      <c r="F14" s="6" t="s">
        <v>10</v>
      </c>
      <c r="G14" s="11">
        <v>383</v>
      </c>
    </row>
    <row r="15" spans="1:7" ht="15" customHeight="1" x14ac:dyDescent="0.25">
      <c r="A15" s="64" t="s">
        <v>11</v>
      </c>
      <c r="B15" s="64"/>
      <c r="C15" s="64"/>
      <c r="D15" s="1"/>
      <c r="E15" s="1"/>
      <c r="F15" s="6"/>
      <c r="G15" s="6"/>
    </row>
    <row r="16" spans="1:7" x14ac:dyDescent="0.25">
      <c r="A16" s="64"/>
      <c r="B16" s="64"/>
      <c r="C16" s="64"/>
      <c r="D16" s="1"/>
      <c r="E16" s="1"/>
      <c r="F16" s="6"/>
      <c r="G16" s="6"/>
    </row>
    <row r="17" spans="1:7" x14ac:dyDescent="0.25">
      <c r="A17" s="64"/>
      <c r="B17" s="64"/>
      <c r="C17" s="64"/>
      <c r="D17" s="1"/>
      <c r="E17" s="1"/>
      <c r="F17" s="6"/>
      <c r="G17" s="6"/>
    </row>
    <row r="18" spans="1:7" ht="44.25" customHeight="1" x14ac:dyDescent="0.25">
      <c r="A18" s="64" t="s">
        <v>12</v>
      </c>
      <c r="B18" s="64"/>
      <c r="C18" s="64"/>
      <c r="D18" s="1"/>
      <c r="E18" s="1"/>
      <c r="F18" s="1"/>
      <c r="G18" s="1"/>
    </row>
    <row r="19" spans="1:7" ht="4.5" hidden="1" customHeight="1" x14ac:dyDescent="0.25">
      <c r="A19" s="64"/>
      <c r="B19" s="64"/>
      <c r="C19" s="64"/>
      <c r="D19" s="1"/>
      <c r="E19" s="1"/>
      <c r="F19" s="1"/>
      <c r="G19" s="1"/>
    </row>
    <row r="20" spans="1:7" ht="12" customHeight="1" x14ac:dyDescent="0.25">
      <c r="A20" s="64"/>
      <c r="B20" s="64"/>
      <c r="C20" s="64"/>
      <c r="D20" s="1"/>
      <c r="E20" s="1"/>
      <c r="F20" s="1"/>
      <c r="G20" s="1"/>
    </row>
    <row r="21" spans="1:7" ht="15.75" thickBot="1" x14ac:dyDescent="0.3">
      <c r="A21" s="63" t="s">
        <v>13</v>
      </c>
      <c r="B21" s="63"/>
      <c r="C21" s="63"/>
      <c r="D21" s="63"/>
      <c r="E21" s="63"/>
      <c r="F21" s="63"/>
      <c r="G21" s="63"/>
    </row>
    <row r="22" spans="1:7" ht="25.5" customHeight="1" thickBot="1" x14ac:dyDescent="0.3">
      <c r="A22" s="67" t="s">
        <v>14</v>
      </c>
      <c r="B22" s="68"/>
      <c r="C22" s="68"/>
      <c r="D22" s="68"/>
      <c r="E22" s="69"/>
      <c r="F22" s="12"/>
      <c r="G22" s="13"/>
    </row>
    <row r="23" spans="1:7" ht="15.75" thickBot="1" x14ac:dyDescent="0.3">
      <c r="A23" s="67" t="s">
        <v>15</v>
      </c>
      <c r="B23" s="68"/>
      <c r="C23" s="68"/>
      <c r="D23" s="68"/>
      <c r="E23" s="69"/>
      <c r="F23" s="14"/>
      <c r="G23" s="13"/>
    </row>
    <row r="24" spans="1:7" ht="15.75" thickBot="1" x14ac:dyDescent="0.3">
      <c r="A24" s="67" t="s">
        <v>16</v>
      </c>
      <c r="B24" s="68"/>
      <c r="C24" s="68"/>
      <c r="D24" s="68"/>
      <c r="E24" s="69"/>
      <c r="F24" s="15"/>
      <c r="G24" s="13"/>
    </row>
    <row r="25" spans="1:7" ht="15.75" thickBot="1" x14ac:dyDescent="0.3">
      <c r="A25" s="67" t="s">
        <v>17</v>
      </c>
      <c r="B25" s="68"/>
      <c r="C25" s="68"/>
      <c r="D25" s="68"/>
      <c r="E25" s="68"/>
      <c r="F25" s="68"/>
      <c r="G25" s="69"/>
    </row>
    <row r="26" spans="1:7" ht="15.75" thickBot="1" x14ac:dyDescent="0.3">
      <c r="A26" s="67"/>
      <c r="B26" s="68"/>
      <c r="C26" s="68"/>
      <c r="D26" s="68"/>
      <c r="E26" s="68"/>
      <c r="F26" s="68"/>
      <c r="G26" s="69"/>
    </row>
    <row r="27" spans="1:7" ht="15.75" thickBot="1" x14ac:dyDescent="0.3">
      <c r="A27" s="67" t="s">
        <v>18</v>
      </c>
      <c r="B27" s="68"/>
      <c r="C27" s="68"/>
      <c r="D27" s="68"/>
      <c r="E27" s="68"/>
      <c r="F27" s="68"/>
      <c r="G27" s="69"/>
    </row>
    <row r="28" spans="1:7" ht="15.75" thickBot="1" x14ac:dyDescent="0.3">
      <c r="A28" s="67"/>
      <c r="B28" s="68"/>
      <c r="C28" s="68"/>
      <c r="D28" s="68"/>
      <c r="E28" s="68"/>
      <c r="F28" s="68"/>
      <c r="G28" s="69"/>
    </row>
    <row r="29" spans="1:7" ht="15.75" thickBot="1" x14ac:dyDescent="0.3">
      <c r="A29" s="67" t="s">
        <v>19</v>
      </c>
      <c r="B29" s="68"/>
      <c r="C29" s="68"/>
      <c r="D29" s="68"/>
      <c r="E29" s="68"/>
      <c r="F29" s="68"/>
      <c r="G29" s="69"/>
    </row>
    <row r="30" spans="1:7" ht="15.75" thickBot="1" x14ac:dyDescent="0.3">
      <c r="A30" s="67"/>
      <c r="B30" s="68"/>
      <c r="C30" s="68"/>
      <c r="D30" s="68"/>
      <c r="E30" s="68"/>
      <c r="F30" s="68"/>
      <c r="G30" s="69"/>
    </row>
    <row r="31" spans="1:7" ht="15.75" thickBot="1" x14ac:dyDescent="0.3">
      <c r="A31" s="67" t="s">
        <v>20</v>
      </c>
      <c r="B31" s="68"/>
      <c r="C31" s="68"/>
      <c r="D31" s="68"/>
      <c r="E31" s="69"/>
      <c r="F31" s="16"/>
      <c r="G31" s="16"/>
    </row>
    <row r="32" spans="1:7" ht="35.25" customHeight="1" thickBot="1" x14ac:dyDescent="0.3">
      <c r="A32" s="67" t="s">
        <v>21</v>
      </c>
      <c r="B32" s="68"/>
      <c r="C32" s="68"/>
      <c r="D32" s="68"/>
      <c r="E32" s="69"/>
      <c r="F32" s="221" t="s">
        <v>268</v>
      </c>
      <c r="G32" s="221" t="s">
        <v>22</v>
      </c>
    </row>
    <row r="33" spans="1:9" ht="25.5" customHeight="1" thickBot="1" x14ac:dyDescent="0.3">
      <c r="A33" s="67" t="s">
        <v>23</v>
      </c>
      <c r="B33" s="68"/>
      <c r="C33" s="68"/>
      <c r="D33" s="68"/>
      <c r="E33" s="69"/>
      <c r="F33" s="222"/>
      <c r="G33" s="221"/>
    </row>
    <row r="34" spans="1:9" ht="15.75" thickBot="1" x14ac:dyDescent="0.3">
      <c r="A34" s="67" t="s">
        <v>24</v>
      </c>
      <c r="B34" s="68"/>
      <c r="C34" s="68"/>
      <c r="D34" s="68"/>
      <c r="E34" s="69"/>
      <c r="F34" s="221"/>
      <c r="G34" s="221"/>
    </row>
    <row r="35" spans="1:9" ht="15.75" thickBot="1" x14ac:dyDescent="0.3">
      <c r="A35" s="67" t="s">
        <v>25</v>
      </c>
      <c r="B35" s="68"/>
      <c r="C35" s="68"/>
      <c r="D35" s="68"/>
      <c r="E35" s="69"/>
      <c r="F35" s="222">
        <v>42814</v>
      </c>
      <c r="G35" s="221"/>
    </row>
    <row r="36" spans="1:9" ht="15.75" thickBot="1" x14ac:dyDescent="0.3">
      <c r="A36" s="67" t="s">
        <v>26</v>
      </c>
      <c r="B36" s="68"/>
      <c r="C36" s="68"/>
      <c r="D36" s="68"/>
      <c r="E36" s="69"/>
      <c r="F36" s="221" t="s">
        <v>269</v>
      </c>
      <c r="G36" s="221"/>
    </row>
    <row r="37" spans="1:9" ht="25.5" customHeight="1" thickBot="1" x14ac:dyDescent="0.3">
      <c r="A37" s="67" t="s">
        <v>27</v>
      </c>
      <c r="B37" s="68"/>
      <c r="C37" s="68"/>
      <c r="D37" s="68"/>
      <c r="E37" s="69"/>
      <c r="F37" s="221"/>
      <c r="G37" s="221"/>
    </row>
    <row r="38" spans="1:9" ht="15.75" thickBot="1" x14ac:dyDescent="0.3">
      <c r="A38" s="67" t="s">
        <v>28</v>
      </c>
      <c r="B38" s="68"/>
      <c r="C38" s="68"/>
      <c r="D38" s="68"/>
      <c r="E38" s="69"/>
      <c r="F38" s="221"/>
      <c r="G38" s="221"/>
    </row>
    <row r="39" spans="1:9" x14ac:dyDescent="0.25">
      <c r="A39" s="70" t="s">
        <v>29</v>
      </c>
      <c r="B39" s="71"/>
      <c r="C39" s="71"/>
      <c r="D39" s="71"/>
      <c r="E39" s="72"/>
      <c r="F39" s="223" t="s">
        <v>270</v>
      </c>
      <c r="G39" s="223"/>
    </row>
    <row r="40" spans="1:9" x14ac:dyDescent="0.25">
      <c r="A40" s="73"/>
      <c r="B40" s="74"/>
      <c r="C40" s="74"/>
      <c r="D40" s="74"/>
      <c r="E40" s="75"/>
      <c r="F40" s="224"/>
      <c r="G40" s="224"/>
    </row>
    <row r="41" spans="1:9" ht="15.75" thickBot="1" x14ac:dyDescent="0.3">
      <c r="A41" s="76"/>
      <c r="B41" s="77"/>
      <c r="C41" s="77"/>
      <c r="D41" s="77"/>
      <c r="E41" s="78"/>
      <c r="F41" s="225"/>
      <c r="G41" s="225"/>
    </row>
    <row r="43" spans="1:9" ht="20.25" customHeight="1" x14ac:dyDescent="0.25">
      <c r="A43" s="63" t="s">
        <v>277</v>
      </c>
      <c r="B43" s="63"/>
      <c r="C43" s="63"/>
      <c r="D43" s="63"/>
      <c r="E43" s="63"/>
      <c r="F43" s="63"/>
      <c r="G43" s="63"/>
    </row>
    <row r="44" spans="1:9" ht="15.75" thickBot="1" x14ac:dyDescent="0.3">
      <c r="A44" s="79" t="s">
        <v>30</v>
      </c>
      <c r="B44" s="79"/>
      <c r="C44" s="79"/>
      <c r="D44" s="79"/>
      <c r="E44" s="79"/>
      <c r="F44" s="79"/>
      <c r="G44" s="79"/>
    </row>
    <row r="45" spans="1:9" ht="15" customHeight="1" x14ac:dyDescent="0.25">
      <c r="A45" s="80" t="s">
        <v>31</v>
      </c>
      <c r="B45" s="81"/>
      <c r="C45" s="81"/>
      <c r="D45" s="81"/>
      <c r="E45" s="82"/>
      <c r="F45" s="86" t="s">
        <v>32</v>
      </c>
      <c r="G45" s="87"/>
    </row>
    <row r="46" spans="1:9" ht="15.75" thickBot="1" x14ac:dyDescent="0.3">
      <c r="A46" s="83"/>
      <c r="B46" s="84"/>
      <c r="C46" s="84"/>
      <c r="D46" s="84"/>
      <c r="E46" s="85"/>
      <c r="F46" s="88" t="s">
        <v>33</v>
      </c>
      <c r="G46" s="89"/>
    </row>
    <row r="47" spans="1:9" ht="15.75" thickBot="1" x14ac:dyDescent="0.3">
      <c r="A47" s="105" t="s">
        <v>34</v>
      </c>
      <c r="B47" s="106"/>
      <c r="C47" s="106"/>
      <c r="D47" s="106"/>
      <c r="E47" s="107"/>
      <c r="F47" s="93">
        <f>F49+F62</f>
        <v>25422.05</v>
      </c>
      <c r="G47" s="94"/>
      <c r="I47" s="53"/>
    </row>
    <row r="48" spans="1:9" ht="15.75" thickBot="1" x14ac:dyDescent="0.3">
      <c r="A48" s="90" t="s">
        <v>35</v>
      </c>
      <c r="B48" s="91"/>
      <c r="C48" s="91"/>
      <c r="D48" s="91"/>
      <c r="E48" s="92"/>
      <c r="F48" s="93"/>
      <c r="G48" s="94"/>
    </row>
    <row r="49" spans="1:7" ht="27" customHeight="1" x14ac:dyDescent="0.25">
      <c r="A49" s="108" t="s">
        <v>36</v>
      </c>
      <c r="B49" s="109"/>
      <c r="C49" s="109"/>
      <c r="D49" s="109"/>
      <c r="E49" s="110"/>
      <c r="F49" s="101">
        <v>19551.05</v>
      </c>
      <c r="G49" s="102"/>
    </row>
    <row r="50" spans="1:7" ht="2.25" customHeight="1" thickBot="1" x14ac:dyDescent="0.3">
      <c r="A50" s="111"/>
      <c r="B50" s="112"/>
      <c r="C50" s="112"/>
      <c r="D50" s="112"/>
      <c r="E50" s="113"/>
      <c r="F50" s="103"/>
      <c r="G50" s="104"/>
    </row>
    <row r="51" spans="1:7" ht="15.75" thickBot="1" x14ac:dyDescent="0.3">
      <c r="A51" s="90" t="s">
        <v>37</v>
      </c>
      <c r="B51" s="91"/>
      <c r="C51" s="91"/>
      <c r="D51" s="91"/>
      <c r="E51" s="92"/>
      <c r="F51" s="93">
        <v>15008.26</v>
      </c>
      <c r="G51" s="94"/>
    </row>
    <row r="52" spans="1:7" ht="42" customHeight="1" thickBot="1" x14ac:dyDescent="0.3">
      <c r="A52" s="95" t="s">
        <v>38</v>
      </c>
      <c r="B52" s="96"/>
      <c r="C52" s="96"/>
      <c r="D52" s="96"/>
      <c r="E52" s="97"/>
      <c r="F52" s="101">
        <f>5628.46-1085.67</f>
        <v>4542.79</v>
      </c>
      <c r="G52" s="102"/>
    </row>
    <row r="53" spans="1:7" ht="15.75" hidden="1" thickBot="1" x14ac:dyDescent="0.3">
      <c r="A53" s="98"/>
      <c r="B53" s="99"/>
      <c r="C53" s="99"/>
      <c r="D53" s="99"/>
      <c r="E53" s="100"/>
      <c r="F53" s="103"/>
      <c r="G53" s="104"/>
    </row>
    <row r="54" spans="1:7" ht="15.75" thickBot="1" x14ac:dyDescent="0.3">
      <c r="A54" s="90" t="s">
        <v>39</v>
      </c>
      <c r="B54" s="91"/>
      <c r="C54" s="91"/>
      <c r="D54" s="91"/>
      <c r="E54" s="92"/>
      <c r="F54" s="93">
        <v>15008.26</v>
      </c>
      <c r="G54" s="94"/>
    </row>
    <row r="55" spans="1:7" ht="39" customHeight="1" thickBot="1" x14ac:dyDescent="0.3">
      <c r="A55" s="95" t="s">
        <v>41</v>
      </c>
      <c r="B55" s="96"/>
      <c r="C55" s="96"/>
      <c r="D55" s="96"/>
      <c r="E55" s="97"/>
      <c r="F55" s="101"/>
      <c r="G55" s="102"/>
    </row>
    <row r="56" spans="1:7" ht="15.75" hidden="1" thickBot="1" x14ac:dyDescent="0.3">
      <c r="A56" s="98"/>
      <c r="B56" s="99"/>
      <c r="C56" s="99"/>
      <c r="D56" s="99"/>
      <c r="E56" s="100"/>
      <c r="F56" s="103"/>
      <c r="G56" s="104"/>
    </row>
    <row r="57" spans="1:7" ht="15.75" thickBot="1" x14ac:dyDescent="0.3">
      <c r="A57" s="90" t="s">
        <v>39</v>
      </c>
      <c r="B57" s="91"/>
      <c r="C57" s="91"/>
      <c r="D57" s="91"/>
      <c r="E57" s="92"/>
      <c r="F57" s="93"/>
      <c r="G57" s="94"/>
    </row>
    <row r="58" spans="1:7" ht="46.5" customHeight="1" thickBot="1" x14ac:dyDescent="0.3">
      <c r="A58" s="95" t="s">
        <v>42</v>
      </c>
      <c r="B58" s="96"/>
      <c r="C58" s="96"/>
      <c r="D58" s="96"/>
      <c r="E58" s="97"/>
      <c r="F58" s="101"/>
      <c r="G58" s="102"/>
    </row>
    <row r="59" spans="1:7" ht="15.75" hidden="1" thickBot="1" x14ac:dyDescent="0.3">
      <c r="A59" s="98"/>
      <c r="B59" s="99"/>
      <c r="C59" s="99"/>
      <c r="D59" s="99"/>
      <c r="E59" s="100"/>
      <c r="F59" s="103"/>
      <c r="G59" s="104"/>
    </row>
    <row r="60" spans="1:7" ht="15.75" thickBot="1" x14ac:dyDescent="0.3">
      <c r="A60" s="90" t="s">
        <v>39</v>
      </c>
      <c r="B60" s="91"/>
      <c r="C60" s="91"/>
      <c r="D60" s="91"/>
      <c r="E60" s="92"/>
      <c r="F60" s="93" t="s">
        <v>40</v>
      </c>
      <c r="G60" s="94"/>
    </row>
    <row r="61" spans="1:7" ht="23.25" customHeight="1" thickBot="1" x14ac:dyDescent="0.3">
      <c r="A61" s="90" t="s">
        <v>43</v>
      </c>
      <c r="B61" s="91"/>
      <c r="C61" s="91"/>
      <c r="D61" s="91"/>
      <c r="E61" s="92"/>
      <c r="F61" s="93">
        <v>1133.02</v>
      </c>
      <c r="G61" s="94"/>
    </row>
    <row r="62" spans="1:7" x14ac:dyDescent="0.25">
      <c r="A62" s="108" t="s">
        <v>44</v>
      </c>
      <c r="B62" s="109"/>
      <c r="C62" s="109"/>
      <c r="D62" s="109"/>
      <c r="E62" s="110"/>
      <c r="F62" s="114">
        <v>5871</v>
      </c>
      <c r="G62" s="115"/>
    </row>
    <row r="63" spans="1:7" ht="8.25" customHeight="1" thickBot="1" x14ac:dyDescent="0.3">
      <c r="A63" s="111"/>
      <c r="B63" s="112"/>
      <c r="C63" s="112"/>
      <c r="D63" s="112"/>
      <c r="E63" s="113"/>
      <c r="F63" s="116"/>
      <c r="G63" s="117"/>
    </row>
    <row r="64" spans="1:7" ht="15.75" thickBot="1" x14ac:dyDescent="0.3">
      <c r="A64" s="90" t="s">
        <v>45</v>
      </c>
      <c r="B64" s="91"/>
      <c r="C64" s="91"/>
      <c r="D64" s="91"/>
      <c r="E64" s="118"/>
      <c r="F64" s="119"/>
      <c r="G64" s="94"/>
    </row>
    <row r="65" spans="1:7" ht="44.25" customHeight="1" x14ac:dyDescent="0.25">
      <c r="A65" s="95" t="s">
        <v>46</v>
      </c>
      <c r="B65" s="96"/>
      <c r="C65" s="96"/>
      <c r="D65" s="96"/>
      <c r="E65" s="97"/>
      <c r="F65" s="101">
        <v>653.66999999999996</v>
      </c>
      <c r="G65" s="102"/>
    </row>
    <row r="66" spans="1:7" ht="2.25" customHeight="1" thickBot="1" x14ac:dyDescent="0.3">
      <c r="A66" s="98"/>
      <c r="B66" s="99"/>
      <c r="C66" s="99"/>
      <c r="D66" s="99"/>
      <c r="E66" s="100"/>
      <c r="F66" s="103"/>
      <c r="G66" s="104"/>
    </row>
    <row r="67" spans="1:7" ht="49.5" customHeight="1" thickBot="1" x14ac:dyDescent="0.3">
      <c r="A67" s="95" t="s">
        <v>47</v>
      </c>
      <c r="B67" s="96"/>
      <c r="C67" s="96"/>
      <c r="D67" s="96"/>
      <c r="E67" s="97"/>
      <c r="F67" s="101"/>
      <c r="G67" s="102"/>
    </row>
    <row r="68" spans="1:7" ht="15.75" hidden="1" thickBot="1" x14ac:dyDescent="0.3">
      <c r="A68" s="98"/>
      <c r="B68" s="99"/>
      <c r="C68" s="99"/>
      <c r="D68" s="99"/>
      <c r="E68" s="100"/>
      <c r="F68" s="103"/>
      <c r="G68" s="104"/>
    </row>
    <row r="69" spans="1:7" ht="54.75" customHeight="1" thickBot="1" x14ac:dyDescent="0.3">
      <c r="A69" s="95" t="s">
        <v>48</v>
      </c>
      <c r="B69" s="96"/>
      <c r="C69" s="96"/>
      <c r="D69" s="96"/>
      <c r="E69" s="97"/>
      <c r="F69" s="101"/>
      <c r="G69" s="102"/>
    </row>
    <row r="70" spans="1:7" ht="15.75" hidden="1" thickBot="1" x14ac:dyDescent="0.3">
      <c r="A70" s="98"/>
      <c r="B70" s="99"/>
      <c r="C70" s="99"/>
      <c r="D70" s="99"/>
      <c r="E70" s="100"/>
      <c r="F70" s="103"/>
      <c r="G70" s="104"/>
    </row>
    <row r="71" spans="1:7" ht="22.5" customHeight="1" thickBot="1" x14ac:dyDescent="0.3">
      <c r="A71" s="90" t="s">
        <v>49</v>
      </c>
      <c r="B71" s="91"/>
      <c r="C71" s="91"/>
      <c r="D71" s="91"/>
      <c r="E71" s="118"/>
      <c r="F71" s="119">
        <v>123.78</v>
      </c>
      <c r="G71" s="94"/>
    </row>
    <row r="72" spans="1:7" ht="15.75" thickBot="1" x14ac:dyDescent="0.3">
      <c r="A72" s="105" t="s">
        <v>50</v>
      </c>
      <c r="B72" s="106"/>
      <c r="C72" s="106"/>
      <c r="D72" s="106"/>
      <c r="E72" s="120"/>
      <c r="F72" s="121">
        <f>F73+F78+F80+F93</f>
        <v>0</v>
      </c>
      <c r="G72" s="122"/>
    </row>
    <row r="73" spans="1:7" ht="15" customHeight="1" x14ac:dyDescent="0.25">
      <c r="A73" s="95" t="s">
        <v>35</v>
      </c>
      <c r="B73" s="96"/>
      <c r="C73" s="96"/>
      <c r="D73" s="96"/>
      <c r="E73" s="126"/>
      <c r="F73" s="128">
        <f>F75+F77+F78+F80</f>
        <v>0</v>
      </c>
      <c r="G73" s="102"/>
    </row>
    <row r="74" spans="1:7" ht="15.75" thickBot="1" x14ac:dyDescent="0.3">
      <c r="A74" s="98" t="s">
        <v>51</v>
      </c>
      <c r="B74" s="99"/>
      <c r="C74" s="99"/>
      <c r="D74" s="99"/>
      <c r="E74" s="127"/>
      <c r="F74" s="129"/>
      <c r="G74" s="104"/>
    </row>
    <row r="75" spans="1:7" ht="15" customHeight="1" x14ac:dyDescent="0.25">
      <c r="A75" s="130" t="s">
        <v>52</v>
      </c>
      <c r="B75" s="131"/>
      <c r="C75" s="131"/>
      <c r="D75" s="131"/>
      <c r="E75" s="132"/>
      <c r="F75" s="128"/>
      <c r="G75" s="102"/>
    </row>
    <row r="76" spans="1:7" ht="15.75" thickBot="1" x14ac:dyDescent="0.3">
      <c r="A76" s="133" t="s">
        <v>53</v>
      </c>
      <c r="B76" s="134"/>
      <c r="C76" s="134"/>
      <c r="D76" s="134"/>
      <c r="E76" s="135"/>
      <c r="F76" s="129"/>
      <c r="G76" s="104"/>
    </row>
    <row r="77" spans="1:7" ht="31.5" customHeight="1" thickBot="1" x14ac:dyDescent="0.3">
      <c r="A77" s="123" t="s">
        <v>54</v>
      </c>
      <c r="B77" s="124"/>
      <c r="C77" s="124"/>
      <c r="D77" s="124"/>
      <c r="E77" s="125"/>
      <c r="F77" s="119"/>
      <c r="G77" s="94"/>
    </row>
    <row r="78" spans="1:7" ht="29.25" customHeight="1" x14ac:dyDescent="0.25">
      <c r="A78" s="95" t="s">
        <v>55</v>
      </c>
      <c r="B78" s="96"/>
      <c r="C78" s="96"/>
      <c r="D78" s="96"/>
      <c r="E78" s="126"/>
      <c r="F78" s="128"/>
      <c r="G78" s="102"/>
    </row>
    <row r="79" spans="1:7" ht="6.75" customHeight="1" thickBot="1" x14ac:dyDescent="0.3">
      <c r="A79" s="98"/>
      <c r="B79" s="99"/>
      <c r="C79" s="99"/>
      <c r="D79" s="99"/>
      <c r="E79" s="127"/>
      <c r="F79" s="129"/>
      <c r="G79" s="104"/>
    </row>
    <row r="80" spans="1:7" ht="29.25" customHeight="1" x14ac:dyDescent="0.25">
      <c r="A80" s="95" t="s">
        <v>56</v>
      </c>
      <c r="B80" s="96"/>
      <c r="C80" s="96"/>
      <c r="D80" s="96"/>
      <c r="E80" s="126"/>
      <c r="F80" s="128">
        <f>SUM(F82:G92)</f>
        <v>0</v>
      </c>
      <c r="G80" s="102"/>
    </row>
    <row r="81" spans="1:7" ht="6" customHeight="1" thickBot="1" x14ac:dyDescent="0.3">
      <c r="A81" s="98"/>
      <c r="B81" s="99"/>
      <c r="C81" s="99"/>
      <c r="D81" s="99"/>
      <c r="E81" s="127"/>
      <c r="F81" s="129"/>
      <c r="G81" s="104"/>
    </row>
    <row r="82" spans="1:7" ht="15.75" thickBot="1" x14ac:dyDescent="0.3">
      <c r="A82" s="123" t="s">
        <v>52</v>
      </c>
      <c r="B82" s="124"/>
      <c r="C82" s="124"/>
      <c r="D82" s="124"/>
      <c r="E82" s="125"/>
      <c r="F82" s="119" t="s">
        <v>40</v>
      </c>
      <c r="G82" s="94"/>
    </row>
    <row r="83" spans="1:7" ht="15.75" thickBot="1" x14ac:dyDescent="0.3">
      <c r="A83" s="123" t="s">
        <v>57</v>
      </c>
      <c r="B83" s="124"/>
      <c r="C83" s="124"/>
      <c r="D83" s="124"/>
      <c r="E83" s="125"/>
      <c r="F83" s="119" t="s">
        <v>40</v>
      </c>
      <c r="G83" s="94"/>
    </row>
    <row r="84" spans="1:7" ht="21.75" customHeight="1" thickBot="1" x14ac:dyDescent="0.3">
      <c r="A84" s="123" t="s">
        <v>58</v>
      </c>
      <c r="B84" s="124"/>
      <c r="C84" s="124"/>
      <c r="D84" s="124"/>
      <c r="E84" s="125"/>
      <c r="F84" s="119"/>
      <c r="G84" s="94"/>
    </row>
    <row r="85" spans="1:7" ht="18" customHeight="1" thickBot="1" x14ac:dyDescent="0.3">
      <c r="A85" s="123" t="s">
        <v>59</v>
      </c>
      <c r="B85" s="124"/>
      <c r="C85" s="124"/>
      <c r="D85" s="124"/>
      <c r="E85" s="125"/>
      <c r="F85" s="119"/>
      <c r="G85" s="94"/>
    </row>
    <row r="86" spans="1:7" ht="18" customHeight="1" thickBot="1" x14ac:dyDescent="0.3">
      <c r="A86" s="123" t="s">
        <v>60</v>
      </c>
      <c r="B86" s="124"/>
      <c r="C86" s="124"/>
      <c r="D86" s="124"/>
      <c r="E86" s="125"/>
      <c r="F86" s="119"/>
      <c r="G86" s="94"/>
    </row>
    <row r="87" spans="1:7" ht="15.75" thickBot="1" x14ac:dyDescent="0.3">
      <c r="A87" s="123" t="s">
        <v>61</v>
      </c>
      <c r="B87" s="124"/>
      <c r="C87" s="124"/>
      <c r="D87" s="124"/>
      <c r="E87" s="125"/>
      <c r="F87" s="119"/>
      <c r="G87" s="94"/>
    </row>
    <row r="88" spans="1:7" ht="20.25" customHeight="1" thickBot="1" x14ac:dyDescent="0.3">
      <c r="A88" s="123" t="s">
        <v>62</v>
      </c>
      <c r="B88" s="124"/>
      <c r="C88" s="124"/>
      <c r="D88" s="124"/>
      <c r="E88" s="125"/>
      <c r="F88" s="119"/>
      <c r="G88" s="94"/>
    </row>
    <row r="89" spans="1:7" ht="16.5" customHeight="1" thickBot="1" x14ac:dyDescent="0.3">
      <c r="A89" s="123" t="s">
        <v>63</v>
      </c>
      <c r="B89" s="124"/>
      <c r="C89" s="124"/>
      <c r="D89" s="124"/>
      <c r="E89" s="125"/>
      <c r="F89" s="119"/>
      <c r="G89" s="94"/>
    </row>
    <row r="90" spans="1:7" ht="18.75" customHeight="1" thickBot="1" x14ac:dyDescent="0.3">
      <c r="A90" s="123" t="s">
        <v>64</v>
      </c>
      <c r="B90" s="124"/>
      <c r="C90" s="124"/>
      <c r="D90" s="124"/>
      <c r="E90" s="125"/>
      <c r="F90" s="119"/>
      <c r="G90" s="94"/>
    </row>
    <row r="91" spans="1:7" ht="16.5" customHeight="1" thickBot="1" x14ac:dyDescent="0.3">
      <c r="A91" s="123" t="s">
        <v>65</v>
      </c>
      <c r="B91" s="124"/>
      <c r="C91" s="124"/>
      <c r="D91" s="124"/>
      <c r="E91" s="125"/>
      <c r="F91" s="119"/>
      <c r="G91" s="94"/>
    </row>
    <row r="92" spans="1:7" ht="15.75" thickBot="1" x14ac:dyDescent="0.3">
      <c r="A92" s="123" t="s">
        <v>66</v>
      </c>
      <c r="B92" s="124"/>
      <c r="C92" s="124"/>
      <c r="D92" s="124"/>
      <c r="E92" s="125"/>
      <c r="F92" s="119"/>
      <c r="G92" s="94"/>
    </row>
    <row r="93" spans="1:7" ht="29.25" customHeight="1" x14ac:dyDescent="0.25">
      <c r="A93" s="95" t="s">
        <v>67</v>
      </c>
      <c r="B93" s="96"/>
      <c r="C93" s="96"/>
      <c r="D93" s="96"/>
      <c r="E93" s="97"/>
      <c r="F93" s="101">
        <f>SUM(F95:G105)</f>
        <v>0</v>
      </c>
      <c r="G93" s="102"/>
    </row>
    <row r="94" spans="1:7" ht="3" customHeight="1" thickBot="1" x14ac:dyDescent="0.3">
      <c r="A94" s="98"/>
      <c r="B94" s="99"/>
      <c r="C94" s="99"/>
      <c r="D94" s="99"/>
      <c r="E94" s="100"/>
      <c r="F94" s="103"/>
      <c r="G94" s="104"/>
    </row>
    <row r="95" spans="1:7" ht="15.75" thickBot="1" x14ac:dyDescent="0.3">
      <c r="A95" s="123" t="s">
        <v>52</v>
      </c>
      <c r="B95" s="124"/>
      <c r="C95" s="124"/>
      <c r="D95" s="124"/>
      <c r="E95" s="125"/>
      <c r="F95" s="119" t="s">
        <v>40</v>
      </c>
      <c r="G95" s="94"/>
    </row>
    <row r="96" spans="1:7" ht="15.75" thickBot="1" x14ac:dyDescent="0.3">
      <c r="A96" s="123" t="s">
        <v>68</v>
      </c>
      <c r="B96" s="124"/>
      <c r="C96" s="124"/>
      <c r="D96" s="124"/>
      <c r="E96" s="125"/>
      <c r="F96" s="119"/>
      <c r="G96" s="94"/>
    </row>
    <row r="97" spans="1:7" ht="20.25" customHeight="1" thickBot="1" x14ac:dyDescent="0.3">
      <c r="A97" s="123" t="s">
        <v>69</v>
      </c>
      <c r="B97" s="124"/>
      <c r="C97" s="124"/>
      <c r="D97" s="124"/>
      <c r="E97" s="125"/>
      <c r="F97" s="119"/>
      <c r="G97" s="94"/>
    </row>
    <row r="98" spans="1:7" ht="18" customHeight="1" thickBot="1" x14ac:dyDescent="0.3">
      <c r="A98" s="123" t="s">
        <v>70</v>
      </c>
      <c r="B98" s="124"/>
      <c r="C98" s="124"/>
      <c r="D98" s="124"/>
      <c r="E98" s="125"/>
      <c r="F98" s="119"/>
      <c r="G98" s="94"/>
    </row>
    <row r="99" spans="1:7" ht="19.5" customHeight="1" thickBot="1" x14ac:dyDescent="0.3">
      <c r="A99" s="123" t="s">
        <v>71</v>
      </c>
      <c r="B99" s="124"/>
      <c r="C99" s="124"/>
      <c r="D99" s="124"/>
      <c r="E99" s="125"/>
      <c r="F99" s="119"/>
      <c r="G99" s="94"/>
    </row>
    <row r="100" spans="1:7" ht="15.75" thickBot="1" x14ac:dyDescent="0.3">
      <c r="A100" s="123" t="s">
        <v>72</v>
      </c>
      <c r="B100" s="124"/>
      <c r="C100" s="124"/>
      <c r="D100" s="124"/>
      <c r="E100" s="125"/>
      <c r="F100" s="119"/>
      <c r="G100" s="94"/>
    </row>
    <row r="101" spans="1:7" ht="19.5" customHeight="1" thickBot="1" x14ac:dyDescent="0.3">
      <c r="A101" s="123" t="s">
        <v>73</v>
      </c>
      <c r="B101" s="124"/>
      <c r="C101" s="124"/>
      <c r="D101" s="124"/>
      <c r="E101" s="125"/>
      <c r="F101" s="119"/>
      <c r="G101" s="94"/>
    </row>
    <row r="102" spans="1:7" ht="19.5" customHeight="1" thickBot="1" x14ac:dyDescent="0.3">
      <c r="A102" s="123" t="s">
        <v>74</v>
      </c>
      <c r="B102" s="124"/>
      <c r="C102" s="124"/>
      <c r="D102" s="124"/>
      <c r="E102" s="125"/>
      <c r="F102" s="119"/>
      <c r="G102" s="94"/>
    </row>
    <row r="103" spans="1:7" ht="21" customHeight="1" thickBot="1" x14ac:dyDescent="0.3">
      <c r="A103" s="123" t="s">
        <v>75</v>
      </c>
      <c r="B103" s="124"/>
      <c r="C103" s="124"/>
      <c r="D103" s="124"/>
      <c r="E103" s="125"/>
      <c r="F103" s="119"/>
      <c r="G103" s="94"/>
    </row>
    <row r="104" spans="1:7" ht="22.5" customHeight="1" thickBot="1" x14ac:dyDescent="0.3">
      <c r="A104" s="123" t="s">
        <v>76</v>
      </c>
      <c r="B104" s="124"/>
      <c r="C104" s="124"/>
      <c r="D104" s="124"/>
      <c r="E104" s="125"/>
      <c r="F104" s="119"/>
      <c r="G104" s="94"/>
    </row>
    <row r="105" spans="1:7" ht="15.75" thickBot="1" x14ac:dyDescent="0.3">
      <c r="A105" s="123" t="s">
        <v>77</v>
      </c>
      <c r="B105" s="124"/>
      <c r="C105" s="124"/>
      <c r="D105" s="124"/>
      <c r="E105" s="125"/>
      <c r="F105" s="119"/>
      <c r="G105" s="94"/>
    </row>
    <row r="106" spans="1:7" ht="15.75" thickBot="1" x14ac:dyDescent="0.3">
      <c r="A106" s="105" t="s">
        <v>78</v>
      </c>
      <c r="B106" s="106"/>
      <c r="C106" s="106"/>
      <c r="D106" s="106"/>
      <c r="E106" s="120"/>
      <c r="F106" s="121">
        <f>F107+F109+F112+F128</f>
        <v>0</v>
      </c>
      <c r="G106" s="122"/>
    </row>
    <row r="107" spans="1:7" ht="15" customHeight="1" x14ac:dyDescent="0.25">
      <c r="A107" s="95" t="s">
        <v>35</v>
      </c>
      <c r="B107" s="96"/>
      <c r="C107" s="96"/>
      <c r="D107" s="96"/>
      <c r="E107" s="126"/>
      <c r="F107" s="128"/>
      <c r="G107" s="102"/>
    </row>
    <row r="108" spans="1:7" ht="15.75" thickBot="1" x14ac:dyDescent="0.3">
      <c r="A108" s="98" t="s">
        <v>79</v>
      </c>
      <c r="B108" s="99"/>
      <c r="C108" s="99"/>
      <c r="D108" s="99"/>
      <c r="E108" s="127"/>
      <c r="F108" s="129"/>
      <c r="G108" s="104"/>
    </row>
    <row r="109" spans="1:7" ht="15.75" thickBot="1" x14ac:dyDescent="0.3">
      <c r="A109" s="90" t="s">
        <v>80</v>
      </c>
      <c r="B109" s="91"/>
      <c r="C109" s="91"/>
      <c r="D109" s="91"/>
      <c r="E109" s="118"/>
      <c r="F109" s="119">
        <f>F110</f>
        <v>0</v>
      </c>
      <c r="G109" s="94"/>
    </row>
    <row r="110" spans="1:7" ht="15" customHeight="1" x14ac:dyDescent="0.25">
      <c r="A110" s="130" t="s">
        <v>52</v>
      </c>
      <c r="B110" s="131"/>
      <c r="C110" s="131"/>
      <c r="D110" s="131"/>
      <c r="E110" s="132"/>
      <c r="F110" s="128"/>
      <c r="G110" s="102"/>
    </row>
    <row r="111" spans="1:7" ht="15.75" thickBot="1" x14ac:dyDescent="0.3">
      <c r="A111" s="133" t="s">
        <v>81</v>
      </c>
      <c r="B111" s="134"/>
      <c r="C111" s="134"/>
      <c r="D111" s="134"/>
      <c r="E111" s="135"/>
      <c r="F111" s="129"/>
      <c r="G111" s="104"/>
    </row>
    <row r="112" spans="1:7" ht="29.25" customHeight="1" x14ac:dyDescent="0.25">
      <c r="A112" s="95" t="s">
        <v>82</v>
      </c>
      <c r="B112" s="96"/>
      <c r="C112" s="96"/>
      <c r="D112" s="96"/>
      <c r="E112" s="126"/>
      <c r="F112" s="128">
        <f>SUM(F115:G127)</f>
        <v>0</v>
      </c>
      <c r="G112" s="102"/>
    </row>
    <row r="113" spans="1:7" ht="6" customHeight="1" thickBot="1" x14ac:dyDescent="0.3">
      <c r="A113" s="98"/>
      <c r="B113" s="99"/>
      <c r="C113" s="99"/>
      <c r="D113" s="99"/>
      <c r="E113" s="127"/>
      <c r="F113" s="129"/>
      <c r="G113" s="104"/>
    </row>
    <row r="114" spans="1:7" ht="15.75" thickBot="1" x14ac:dyDescent="0.3">
      <c r="A114" s="90" t="s">
        <v>52</v>
      </c>
      <c r="B114" s="91"/>
      <c r="C114" s="91"/>
      <c r="D114" s="91"/>
      <c r="E114" s="118"/>
      <c r="F114" s="119"/>
      <c r="G114" s="94"/>
    </row>
    <row r="115" spans="1:7" ht="17.25" customHeight="1" thickBot="1" x14ac:dyDescent="0.3">
      <c r="A115" s="123" t="s">
        <v>83</v>
      </c>
      <c r="B115" s="124"/>
      <c r="C115" s="124"/>
      <c r="D115" s="124"/>
      <c r="E115" s="125"/>
      <c r="F115" s="119" t="s">
        <v>40</v>
      </c>
      <c r="G115" s="94"/>
    </row>
    <row r="116" spans="1:7" ht="15.75" thickBot="1" x14ac:dyDescent="0.3">
      <c r="A116" s="123" t="s">
        <v>84</v>
      </c>
      <c r="B116" s="124"/>
      <c r="C116" s="124"/>
      <c r="D116" s="124"/>
      <c r="E116" s="125"/>
      <c r="F116" s="119"/>
      <c r="G116" s="94"/>
    </row>
    <row r="117" spans="1:7" ht="15.75" thickBot="1" x14ac:dyDescent="0.3">
      <c r="A117" s="123" t="s">
        <v>85</v>
      </c>
      <c r="B117" s="124"/>
      <c r="C117" s="124"/>
      <c r="D117" s="124"/>
      <c r="E117" s="125"/>
      <c r="F117" s="119" t="s">
        <v>40</v>
      </c>
      <c r="G117" s="94"/>
    </row>
    <row r="118" spans="1:7" ht="15.75" thickBot="1" x14ac:dyDescent="0.3">
      <c r="A118" s="123" t="s">
        <v>86</v>
      </c>
      <c r="B118" s="124"/>
      <c r="C118" s="124"/>
      <c r="D118" s="124"/>
      <c r="E118" s="125"/>
      <c r="F118" s="119"/>
      <c r="G118" s="94"/>
    </row>
    <row r="119" spans="1:7" ht="15.75" thickBot="1" x14ac:dyDescent="0.3">
      <c r="A119" s="123" t="s">
        <v>87</v>
      </c>
      <c r="B119" s="124"/>
      <c r="C119" s="124"/>
      <c r="D119" s="124"/>
      <c r="E119" s="125"/>
      <c r="F119" s="119"/>
      <c r="G119" s="94"/>
    </row>
    <row r="120" spans="1:7" ht="15.75" thickBot="1" x14ac:dyDescent="0.3">
      <c r="A120" s="123" t="s">
        <v>88</v>
      </c>
      <c r="B120" s="124"/>
      <c r="C120" s="124"/>
      <c r="D120" s="124"/>
      <c r="E120" s="125"/>
      <c r="F120" s="119"/>
      <c r="G120" s="94"/>
    </row>
    <row r="121" spans="1:7" ht="15.75" thickBot="1" x14ac:dyDescent="0.3">
      <c r="A121" s="123" t="s">
        <v>89</v>
      </c>
      <c r="B121" s="124"/>
      <c r="C121" s="124"/>
      <c r="D121" s="124"/>
      <c r="E121" s="125"/>
      <c r="F121" s="119"/>
      <c r="G121" s="94"/>
    </row>
    <row r="122" spans="1:7" ht="15.75" thickBot="1" x14ac:dyDescent="0.3">
      <c r="A122" s="123" t="s">
        <v>90</v>
      </c>
      <c r="B122" s="124"/>
      <c r="C122" s="124"/>
      <c r="D122" s="124"/>
      <c r="E122" s="125"/>
      <c r="F122" s="119"/>
      <c r="G122" s="94"/>
    </row>
    <row r="123" spans="1:7" ht="15.75" thickBot="1" x14ac:dyDescent="0.3">
      <c r="A123" s="123" t="s">
        <v>91</v>
      </c>
      <c r="B123" s="124"/>
      <c r="C123" s="124"/>
      <c r="D123" s="124"/>
      <c r="E123" s="125"/>
      <c r="F123" s="119"/>
      <c r="G123" s="94"/>
    </row>
    <row r="124" spans="1:7" ht="15.75" thickBot="1" x14ac:dyDescent="0.3">
      <c r="A124" s="123" t="s">
        <v>92</v>
      </c>
      <c r="B124" s="124"/>
      <c r="C124" s="124"/>
      <c r="D124" s="124"/>
      <c r="E124" s="125"/>
      <c r="F124" s="119"/>
      <c r="G124" s="94"/>
    </row>
    <row r="125" spans="1:7" ht="15.75" thickBot="1" x14ac:dyDescent="0.3">
      <c r="A125" s="123" t="s">
        <v>93</v>
      </c>
      <c r="B125" s="124"/>
      <c r="C125" s="124"/>
      <c r="D125" s="124"/>
      <c r="E125" s="125"/>
      <c r="F125" s="119"/>
      <c r="G125" s="94"/>
    </row>
    <row r="126" spans="1:7" ht="15.75" thickBot="1" x14ac:dyDescent="0.3">
      <c r="A126" s="123" t="s">
        <v>94</v>
      </c>
      <c r="B126" s="124"/>
      <c r="C126" s="124"/>
      <c r="D126" s="124"/>
      <c r="E126" s="125"/>
      <c r="F126" s="119"/>
      <c r="G126" s="94"/>
    </row>
    <row r="127" spans="1:7" ht="15.75" thickBot="1" x14ac:dyDescent="0.3">
      <c r="A127" s="123" t="s">
        <v>95</v>
      </c>
      <c r="B127" s="124"/>
      <c r="C127" s="124"/>
      <c r="D127" s="124"/>
      <c r="E127" s="125"/>
      <c r="F127" s="119"/>
      <c r="G127" s="94"/>
    </row>
    <row r="128" spans="1:7" ht="34.5" customHeight="1" x14ac:dyDescent="0.25">
      <c r="A128" s="95" t="s">
        <v>96</v>
      </c>
      <c r="B128" s="96"/>
      <c r="C128" s="96"/>
      <c r="D128" s="96"/>
      <c r="E128" s="126"/>
      <c r="F128" s="128">
        <f>SUM(F130:G142)</f>
        <v>0</v>
      </c>
      <c r="G128" s="102"/>
    </row>
    <row r="129" spans="1:7" ht="15.75" thickBot="1" x14ac:dyDescent="0.3">
      <c r="A129" s="98" t="s">
        <v>97</v>
      </c>
      <c r="B129" s="99"/>
      <c r="C129" s="99"/>
      <c r="D129" s="99"/>
      <c r="E129" s="127"/>
      <c r="F129" s="129"/>
      <c r="G129" s="104"/>
    </row>
    <row r="130" spans="1:7" ht="30" customHeight="1" thickBot="1" x14ac:dyDescent="0.3">
      <c r="A130" s="90" t="s">
        <v>83</v>
      </c>
      <c r="B130" s="91"/>
      <c r="C130" s="91"/>
      <c r="D130" s="91"/>
      <c r="E130" s="118"/>
      <c r="F130" s="119"/>
      <c r="G130" s="94"/>
    </row>
    <row r="131" spans="1:7" ht="15.75" thickBot="1" x14ac:dyDescent="0.3">
      <c r="A131" s="90" t="s">
        <v>84</v>
      </c>
      <c r="B131" s="91"/>
      <c r="C131" s="91"/>
      <c r="D131" s="91"/>
      <c r="E131" s="118"/>
      <c r="F131" s="119"/>
      <c r="G131" s="94"/>
    </row>
    <row r="132" spans="1:7" ht="15.75" thickBot="1" x14ac:dyDescent="0.3">
      <c r="A132" s="90" t="s">
        <v>85</v>
      </c>
      <c r="B132" s="91"/>
      <c r="C132" s="91"/>
      <c r="D132" s="91"/>
      <c r="E132" s="118"/>
      <c r="F132" s="119"/>
      <c r="G132" s="94"/>
    </row>
    <row r="133" spans="1:7" ht="15.75" thickBot="1" x14ac:dyDescent="0.3">
      <c r="A133" s="90" t="s">
        <v>86</v>
      </c>
      <c r="B133" s="91"/>
      <c r="C133" s="91"/>
      <c r="D133" s="91"/>
      <c r="E133" s="118"/>
      <c r="F133" s="119"/>
      <c r="G133" s="94"/>
    </row>
    <row r="134" spans="1:7" ht="15.75" thickBot="1" x14ac:dyDescent="0.3">
      <c r="A134" s="90" t="s">
        <v>87</v>
      </c>
      <c r="B134" s="91"/>
      <c r="C134" s="91"/>
      <c r="D134" s="91"/>
      <c r="E134" s="118"/>
      <c r="F134" s="119"/>
      <c r="G134" s="94"/>
    </row>
    <row r="135" spans="1:7" ht="15.75" thickBot="1" x14ac:dyDescent="0.3">
      <c r="A135" s="90" t="s">
        <v>88</v>
      </c>
      <c r="B135" s="91"/>
      <c r="C135" s="91"/>
      <c r="D135" s="91"/>
      <c r="E135" s="118"/>
      <c r="F135" s="119"/>
      <c r="G135" s="94"/>
    </row>
    <row r="136" spans="1:7" ht="15.75" thickBot="1" x14ac:dyDescent="0.3">
      <c r="A136" s="90" t="s">
        <v>89</v>
      </c>
      <c r="B136" s="91"/>
      <c r="C136" s="91"/>
      <c r="D136" s="91"/>
      <c r="E136" s="118"/>
      <c r="F136" s="119"/>
      <c r="G136" s="94"/>
    </row>
    <row r="137" spans="1:7" ht="15.75" thickBot="1" x14ac:dyDescent="0.3">
      <c r="A137" s="90" t="s">
        <v>90</v>
      </c>
      <c r="B137" s="91"/>
      <c r="C137" s="91"/>
      <c r="D137" s="91"/>
      <c r="E137" s="118"/>
      <c r="F137" s="119"/>
      <c r="G137" s="94"/>
    </row>
    <row r="138" spans="1:7" ht="15.75" thickBot="1" x14ac:dyDescent="0.3">
      <c r="A138" s="90" t="s">
        <v>91</v>
      </c>
      <c r="B138" s="91"/>
      <c r="C138" s="91"/>
      <c r="D138" s="91"/>
      <c r="E138" s="118"/>
      <c r="F138" s="119"/>
      <c r="G138" s="94"/>
    </row>
    <row r="139" spans="1:7" ht="15.75" thickBot="1" x14ac:dyDescent="0.3">
      <c r="A139" s="90" t="s">
        <v>92</v>
      </c>
      <c r="B139" s="91"/>
      <c r="C139" s="91"/>
      <c r="D139" s="91"/>
      <c r="E139" s="118"/>
      <c r="F139" s="119"/>
      <c r="G139" s="94"/>
    </row>
    <row r="140" spans="1:7" ht="15.75" thickBot="1" x14ac:dyDescent="0.3">
      <c r="A140" s="90" t="s">
        <v>93</v>
      </c>
      <c r="B140" s="91"/>
      <c r="C140" s="91"/>
      <c r="D140" s="91"/>
      <c r="E140" s="118"/>
      <c r="F140" s="119"/>
      <c r="G140" s="94"/>
    </row>
    <row r="141" spans="1:7" ht="15.75" thickBot="1" x14ac:dyDescent="0.3">
      <c r="A141" s="90" t="s">
        <v>94</v>
      </c>
      <c r="B141" s="91"/>
      <c r="C141" s="91"/>
      <c r="D141" s="91"/>
      <c r="E141" s="118"/>
      <c r="F141" s="119"/>
      <c r="G141" s="94"/>
    </row>
    <row r="142" spans="1:7" ht="15.75" thickBot="1" x14ac:dyDescent="0.3">
      <c r="A142" s="90" t="s">
        <v>95</v>
      </c>
      <c r="B142" s="91"/>
      <c r="C142" s="91"/>
      <c r="D142" s="91"/>
      <c r="E142" s="118"/>
      <c r="F142" s="119"/>
      <c r="G142" s="94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11" x14ac:dyDescent="0.25">
      <c r="A145" s="18"/>
    </row>
    <row r="146" spans="1:11" ht="28.5" customHeight="1" thickBot="1" x14ac:dyDescent="0.3">
      <c r="A146" s="19"/>
      <c r="B146" s="140" t="s">
        <v>98</v>
      </c>
      <c r="C146" s="140"/>
      <c r="D146" s="140"/>
      <c r="E146" s="140"/>
      <c r="F146" s="140"/>
      <c r="G146" s="140"/>
      <c r="H146" s="140"/>
      <c r="I146" s="140"/>
      <c r="J146" s="140"/>
      <c r="K146" s="140"/>
    </row>
    <row r="147" spans="1:11" ht="23.25" customHeight="1" thickBot="1" x14ac:dyDescent="0.3">
      <c r="A147" s="80" t="s">
        <v>99</v>
      </c>
      <c r="B147" s="87"/>
      <c r="C147" s="60" t="s">
        <v>100</v>
      </c>
      <c r="D147" s="136" t="s">
        <v>101</v>
      </c>
      <c r="E147" s="138" t="s">
        <v>102</v>
      </c>
      <c r="F147" s="144"/>
      <c r="G147" s="144"/>
      <c r="H147" s="144"/>
      <c r="I147" s="144"/>
      <c r="J147" s="144"/>
      <c r="K147" s="139"/>
    </row>
    <row r="148" spans="1:11" x14ac:dyDescent="0.25">
      <c r="A148" s="141"/>
      <c r="B148" s="142"/>
      <c r="C148" s="143"/>
      <c r="D148" s="143"/>
      <c r="E148" s="61"/>
      <c r="F148" s="80" t="s">
        <v>52</v>
      </c>
      <c r="G148" s="81"/>
      <c r="H148" s="81"/>
      <c r="I148" s="81"/>
      <c r="J148" s="81"/>
      <c r="K148" s="87"/>
    </row>
    <row r="149" spans="1:11" ht="3" customHeight="1" thickBot="1" x14ac:dyDescent="0.3">
      <c r="A149" s="141"/>
      <c r="B149" s="142"/>
      <c r="C149" s="143"/>
      <c r="D149" s="143"/>
      <c r="E149" s="61"/>
      <c r="F149" s="83"/>
      <c r="G149" s="84"/>
      <c r="H149" s="84"/>
      <c r="I149" s="84"/>
      <c r="J149" s="84"/>
      <c r="K149" s="89"/>
    </row>
    <row r="150" spans="1:11" ht="117.75" customHeight="1" thickBot="1" x14ac:dyDescent="0.3">
      <c r="A150" s="141"/>
      <c r="B150" s="142"/>
      <c r="C150" s="226"/>
      <c r="D150" s="143"/>
      <c r="E150" s="61"/>
      <c r="F150" s="136" t="s">
        <v>103</v>
      </c>
      <c r="G150" s="136" t="s">
        <v>104</v>
      </c>
      <c r="H150" s="136" t="s">
        <v>105</v>
      </c>
      <c r="I150" s="136" t="s">
        <v>106</v>
      </c>
      <c r="J150" s="138" t="s">
        <v>107</v>
      </c>
      <c r="K150" s="139"/>
    </row>
    <row r="151" spans="1:11" ht="15.75" hidden="1" customHeight="1" thickBot="1" x14ac:dyDescent="0.3">
      <c r="A151" s="83"/>
      <c r="B151" s="89"/>
      <c r="C151" s="9"/>
      <c r="D151" s="137"/>
      <c r="E151" s="62" t="s">
        <v>108</v>
      </c>
      <c r="F151" s="137"/>
      <c r="G151" s="137"/>
      <c r="H151" s="137"/>
      <c r="I151" s="137"/>
      <c r="J151" s="62" t="s">
        <v>109</v>
      </c>
      <c r="K151" s="62" t="s">
        <v>110</v>
      </c>
    </row>
    <row r="152" spans="1:11" ht="26.25" customHeight="1" thickBot="1" x14ac:dyDescent="0.3">
      <c r="A152" s="105" t="s">
        <v>111</v>
      </c>
      <c r="B152" s="120"/>
      <c r="C152" s="54">
        <v>100</v>
      </c>
      <c r="D152" s="54" t="s">
        <v>112</v>
      </c>
      <c r="E152" s="56">
        <f>E155+E159+E160</f>
        <v>17076710</v>
      </c>
      <c r="F152" s="56"/>
      <c r="G152" s="56"/>
      <c r="H152" s="56"/>
      <c r="I152" s="56"/>
      <c r="J152" s="56"/>
      <c r="K152" s="56"/>
    </row>
    <row r="153" spans="1:11" ht="15" customHeight="1" x14ac:dyDescent="0.25">
      <c r="A153" s="95" t="s">
        <v>113</v>
      </c>
      <c r="B153" s="126"/>
      <c r="C153" s="136">
        <v>110</v>
      </c>
      <c r="D153" s="136"/>
      <c r="E153" s="147"/>
      <c r="F153" s="145" t="s">
        <v>114</v>
      </c>
      <c r="G153" s="145" t="s">
        <v>114</v>
      </c>
      <c r="H153" s="145" t="s">
        <v>114</v>
      </c>
      <c r="I153" s="145" t="s">
        <v>114</v>
      </c>
      <c r="J153" s="147"/>
      <c r="K153" s="145" t="s">
        <v>114</v>
      </c>
    </row>
    <row r="154" spans="1:11" ht="18" customHeight="1" thickBot="1" x14ac:dyDescent="0.3">
      <c r="A154" s="98" t="s">
        <v>115</v>
      </c>
      <c r="B154" s="127"/>
      <c r="C154" s="137"/>
      <c r="D154" s="137"/>
      <c r="E154" s="148"/>
      <c r="F154" s="146"/>
      <c r="G154" s="146"/>
      <c r="H154" s="146"/>
      <c r="I154" s="146"/>
      <c r="J154" s="148"/>
      <c r="K154" s="146"/>
    </row>
    <row r="155" spans="1:11" ht="20.25" customHeight="1" thickBot="1" x14ac:dyDescent="0.3">
      <c r="A155" s="90" t="s">
        <v>116</v>
      </c>
      <c r="B155" s="92"/>
      <c r="C155" s="54">
        <v>120</v>
      </c>
      <c r="D155" s="54">
        <v>180</v>
      </c>
      <c r="E155" s="56">
        <f>F155</f>
        <v>16080410</v>
      </c>
      <c r="F155" s="56">
        <f>F163</f>
        <v>16080410</v>
      </c>
      <c r="G155" s="57" t="s">
        <v>114</v>
      </c>
      <c r="H155" s="57" t="s">
        <v>114</v>
      </c>
      <c r="I155" s="56"/>
      <c r="J155" s="56"/>
      <c r="K155" s="56"/>
    </row>
    <row r="156" spans="1:11" ht="21.75" customHeight="1" thickBot="1" x14ac:dyDescent="0.3">
      <c r="A156" s="90" t="s">
        <v>117</v>
      </c>
      <c r="B156" s="92"/>
      <c r="C156" s="54">
        <v>120</v>
      </c>
      <c r="D156" s="54"/>
      <c r="E156" s="56"/>
      <c r="F156" s="56"/>
      <c r="G156" s="57" t="s">
        <v>114</v>
      </c>
      <c r="H156" s="57" t="s">
        <v>114</v>
      </c>
      <c r="I156" s="56"/>
      <c r="J156" s="56"/>
      <c r="K156" s="56"/>
    </row>
    <row r="157" spans="1:11" ht="42" customHeight="1" thickBot="1" x14ac:dyDescent="0.3">
      <c r="A157" s="90" t="s">
        <v>118</v>
      </c>
      <c r="B157" s="118"/>
      <c r="C157" s="54">
        <v>130</v>
      </c>
      <c r="D157" s="54"/>
      <c r="E157" s="56"/>
      <c r="F157" s="57" t="s">
        <v>114</v>
      </c>
      <c r="G157" s="57" t="s">
        <v>114</v>
      </c>
      <c r="H157" s="57" t="s">
        <v>114</v>
      </c>
      <c r="I157" s="57" t="s">
        <v>114</v>
      </c>
      <c r="J157" s="57"/>
      <c r="K157" s="57" t="s">
        <v>114</v>
      </c>
    </row>
    <row r="158" spans="1:11" ht="78" customHeight="1" thickBot="1" x14ac:dyDescent="0.3">
      <c r="A158" s="90" t="s">
        <v>119</v>
      </c>
      <c r="B158" s="118"/>
      <c r="C158" s="54">
        <v>140</v>
      </c>
      <c r="D158" s="54"/>
      <c r="E158" s="56"/>
      <c r="F158" s="57" t="s">
        <v>114</v>
      </c>
      <c r="G158" s="57" t="s">
        <v>114</v>
      </c>
      <c r="H158" s="57" t="s">
        <v>114</v>
      </c>
      <c r="I158" s="57" t="s">
        <v>114</v>
      </c>
      <c r="J158" s="57"/>
      <c r="K158" s="57" t="s">
        <v>114</v>
      </c>
    </row>
    <row r="159" spans="1:11" ht="30.75" customHeight="1" thickBot="1" x14ac:dyDescent="0.3">
      <c r="A159" s="90" t="s">
        <v>120</v>
      </c>
      <c r="B159" s="118"/>
      <c r="C159" s="54">
        <v>150</v>
      </c>
      <c r="D159" s="54"/>
      <c r="E159" s="56">
        <f>G159</f>
        <v>810300</v>
      </c>
      <c r="F159" s="56"/>
      <c r="G159" s="56">
        <f>G163</f>
        <v>810300</v>
      </c>
      <c r="H159" s="56"/>
      <c r="I159" s="57" t="s">
        <v>114</v>
      </c>
      <c r="J159" s="57" t="s">
        <v>114</v>
      </c>
      <c r="K159" s="57" t="s">
        <v>114</v>
      </c>
    </row>
    <row r="160" spans="1:11" ht="15" customHeight="1" x14ac:dyDescent="0.25">
      <c r="A160" s="95" t="s">
        <v>121</v>
      </c>
      <c r="B160" s="126"/>
      <c r="C160" s="136">
        <v>160</v>
      </c>
      <c r="D160" s="136"/>
      <c r="E160" s="147">
        <f>J160</f>
        <v>186000</v>
      </c>
      <c r="F160" s="145" t="s">
        <v>114</v>
      </c>
      <c r="G160" s="145" t="s">
        <v>114</v>
      </c>
      <c r="H160" s="145" t="s">
        <v>114</v>
      </c>
      <c r="I160" s="145" t="s">
        <v>114</v>
      </c>
      <c r="J160" s="147">
        <f>J163</f>
        <v>186000</v>
      </c>
      <c r="K160" s="147"/>
    </row>
    <row r="161" spans="1:11" ht="6" customHeight="1" thickBot="1" x14ac:dyDescent="0.3">
      <c r="A161" s="98"/>
      <c r="B161" s="127"/>
      <c r="C161" s="137"/>
      <c r="D161" s="137"/>
      <c r="E161" s="148"/>
      <c r="F161" s="146"/>
      <c r="G161" s="146"/>
      <c r="H161" s="146"/>
      <c r="I161" s="146"/>
      <c r="J161" s="148"/>
      <c r="K161" s="148"/>
    </row>
    <row r="162" spans="1:11" ht="16.5" thickBot="1" x14ac:dyDescent="0.3">
      <c r="A162" s="149" t="s">
        <v>122</v>
      </c>
      <c r="B162" s="150"/>
      <c r="C162" s="54">
        <v>180</v>
      </c>
      <c r="D162" s="54" t="s">
        <v>123</v>
      </c>
      <c r="E162" s="56"/>
      <c r="F162" s="57" t="s">
        <v>114</v>
      </c>
      <c r="G162" s="57" t="s">
        <v>114</v>
      </c>
      <c r="H162" s="57" t="s">
        <v>114</v>
      </c>
      <c r="I162" s="57" t="s">
        <v>114</v>
      </c>
      <c r="J162" s="57"/>
      <c r="K162" s="57" t="s">
        <v>114</v>
      </c>
    </row>
    <row r="163" spans="1:11" ht="28.5" customHeight="1" thickBot="1" x14ac:dyDescent="0.3">
      <c r="A163" s="105" t="s">
        <v>124</v>
      </c>
      <c r="B163" s="120"/>
      <c r="C163" s="54">
        <v>200</v>
      </c>
      <c r="D163" s="54" t="s">
        <v>112</v>
      </c>
      <c r="E163" s="56">
        <f>E164+E168+E173+E174</f>
        <v>17076710</v>
      </c>
      <c r="F163" s="56">
        <f>F164+F168+F173+F174</f>
        <v>16080410</v>
      </c>
      <c r="G163" s="56">
        <f>G164+G168+G173+G174</f>
        <v>810300</v>
      </c>
      <c r="H163" s="56">
        <f t="shared" ref="H163:K163" si="0">H164+H168+H173+H174</f>
        <v>0</v>
      </c>
      <c r="I163" s="56">
        <f t="shared" si="0"/>
        <v>0</v>
      </c>
      <c r="J163" s="56">
        <f t="shared" si="0"/>
        <v>186000</v>
      </c>
      <c r="K163" s="56">
        <f t="shared" si="0"/>
        <v>0</v>
      </c>
    </row>
    <row r="164" spans="1:11" ht="15" customHeight="1" x14ac:dyDescent="0.25">
      <c r="A164" s="95" t="s">
        <v>113</v>
      </c>
      <c r="B164" s="126"/>
      <c r="C164" s="136">
        <v>210</v>
      </c>
      <c r="D164" s="136" t="s">
        <v>266</v>
      </c>
      <c r="E164" s="147">
        <f>E166</f>
        <v>15327800</v>
      </c>
      <c r="F164" s="147">
        <f>F166</f>
        <v>15327800</v>
      </c>
      <c r="G164" s="147">
        <f t="shared" ref="G164:K164" si="1">G166</f>
        <v>0</v>
      </c>
      <c r="H164" s="147">
        <f t="shared" si="1"/>
        <v>0</v>
      </c>
      <c r="I164" s="147">
        <f t="shared" si="1"/>
        <v>0</v>
      </c>
      <c r="J164" s="147">
        <f t="shared" si="1"/>
        <v>0</v>
      </c>
      <c r="K164" s="147">
        <f t="shared" si="1"/>
        <v>0</v>
      </c>
    </row>
    <row r="165" spans="1:11" ht="15.75" customHeight="1" thickBot="1" x14ac:dyDescent="0.3">
      <c r="A165" s="98" t="s">
        <v>125</v>
      </c>
      <c r="B165" s="127"/>
      <c r="C165" s="137"/>
      <c r="D165" s="137"/>
      <c r="E165" s="148"/>
      <c r="F165" s="148"/>
      <c r="G165" s="148"/>
      <c r="H165" s="148"/>
      <c r="I165" s="148"/>
      <c r="J165" s="148"/>
      <c r="K165" s="148"/>
    </row>
    <row r="166" spans="1:11" ht="15" customHeight="1" x14ac:dyDescent="0.25">
      <c r="A166" s="95" t="s">
        <v>126</v>
      </c>
      <c r="B166" s="126"/>
      <c r="C166" s="136">
        <v>211</v>
      </c>
      <c r="D166" s="136"/>
      <c r="E166" s="147">
        <f>SUM(F166:K167)</f>
        <v>15327800</v>
      </c>
      <c r="F166" s="151">
        <v>15327800</v>
      </c>
      <c r="G166" s="151"/>
      <c r="H166" s="151"/>
      <c r="I166" s="151"/>
      <c r="J166" s="151"/>
      <c r="K166" s="147"/>
    </row>
    <row r="167" spans="1:11" ht="36.75" customHeight="1" thickBot="1" x14ac:dyDescent="0.3">
      <c r="A167" s="98" t="s">
        <v>127</v>
      </c>
      <c r="B167" s="127"/>
      <c r="C167" s="137"/>
      <c r="D167" s="137"/>
      <c r="E167" s="148"/>
      <c r="F167" s="152"/>
      <c r="G167" s="152"/>
      <c r="H167" s="152"/>
      <c r="I167" s="152"/>
      <c r="J167" s="152"/>
      <c r="K167" s="148"/>
    </row>
    <row r="168" spans="1:11" ht="30.75" customHeight="1" thickBot="1" x14ac:dyDescent="0.3">
      <c r="A168" s="90" t="s">
        <v>128</v>
      </c>
      <c r="B168" s="92"/>
      <c r="C168" s="54">
        <v>220</v>
      </c>
      <c r="D168" s="54" t="s">
        <v>267</v>
      </c>
      <c r="E168" s="56">
        <f>SUM(F168:K168)</f>
        <v>74610</v>
      </c>
      <c r="F168" s="58">
        <f>F169</f>
        <v>71610</v>
      </c>
      <c r="G168" s="58">
        <f>G169</f>
        <v>3000</v>
      </c>
      <c r="H168" s="58">
        <f t="shared" ref="H168:K168" si="2">H169</f>
        <v>0</v>
      </c>
      <c r="I168" s="58">
        <f t="shared" si="2"/>
        <v>0</v>
      </c>
      <c r="J168" s="58">
        <f t="shared" si="2"/>
        <v>0</v>
      </c>
      <c r="K168" s="56">
        <f t="shared" si="2"/>
        <v>0</v>
      </c>
    </row>
    <row r="169" spans="1:11" ht="15" customHeight="1" x14ac:dyDescent="0.25">
      <c r="A169" s="95" t="s">
        <v>126</v>
      </c>
      <c r="B169" s="97"/>
      <c r="C169" s="153">
        <v>230</v>
      </c>
      <c r="D169" s="136">
        <v>290</v>
      </c>
      <c r="E169" s="147">
        <f>SUM(F169:K170)</f>
        <v>74610</v>
      </c>
      <c r="F169" s="151">
        <v>71610</v>
      </c>
      <c r="G169" s="151">
        <v>3000</v>
      </c>
      <c r="H169" s="151">
        <f>H171</f>
        <v>0</v>
      </c>
      <c r="I169" s="151">
        <f>I171</f>
        <v>0</v>
      </c>
      <c r="J169" s="151">
        <f t="shared" ref="J169:K169" si="3">J171</f>
        <v>0</v>
      </c>
      <c r="K169" s="147">
        <f t="shared" si="3"/>
        <v>0</v>
      </c>
    </row>
    <row r="170" spans="1:11" ht="36" customHeight="1" thickBot="1" x14ac:dyDescent="0.3">
      <c r="A170" s="98" t="s">
        <v>129</v>
      </c>
      <c r="B170" s="100"/>
      <c r="C170" s="154"/>
      <c r="D170" s="137"/>
      <c r="E170" s="148"/>
      <c r="F170" s="152"/>
      <c r="G170" s="152"/>
      <c r="H170" s="152"/>
      <c r="I170" s="152"/>
      <c r="J170" s="152"/>
      <c r="K170" s="148"/>
    </row>
    <row r="171" spans="1:11" ht="15" customHeight="1" x14ac:dyDescent="0.25">
      <c r="A171" s="95" t="s">
        <v>35</v>
      </c>
      <c r="B171" s="97"/>
      <c r="C171" s="153">
        <v>240</v>
      </c>
      <c r="D171" s="136"/>
      <c r="E171" s="147">
        <f>SUM(F171:K172)</f>
        <v>0</v>
      </c>
      <c r="F171" s="151"/>
      <c r="G171" s="151"/>
      <c r="H171" s="151"/>
      <c r="I171" s="151"/>
      <c r="J171" s="151"/>
      <c r="K171" s="147"/>
    </row>
    <row r="172" spans="1:11" ht="30.75" customHeight="1" thickBot="1" x14ac:dyDescent="0.3">
      <c r="A172" s="98" t="s">
        <v>130</v>
      </c>
      <c r="B172" s="100"/>
      <c r="C172" s="154"/>
      <c r="D172" s="137"/>
      <c r="E172" s="148"/>
      <c r="F172" s="152"/>
      <c r="G172" s="152"/>
      <c r="H172" s="152"/>
      <c r="I172" s="152"/>
      <c r="J172" s="152"/>
      <c r="K172" s="148"/>
    </row>
    <row r="173" spans="1:11" ht="32.25" customHeight="1" thickBot="1" x14ac:dyDescent="0.3">
      <c r="A173" s="90" t="s">
        <v>131</v>
      </c>
      <c r="B173" s="92"/>
      <c r="C173" s="54">
        <v>250</v>
      </c>
      <c r="D173" s="54"/>
      <c r="E173" s="56">
        <f>SUM(F173:K173)</f>
        <v>0</v>
      </c>
      <c r="F173" s="58"/>
      <c r="G173" s="58"/>
      <c r="H173" s="58"/>
      <c r="I173" s="58"/>
      <c r="J173" s="58"/>
      <c r="K173" s="56"/>
    </row>
    <row r="174" spans="1:11" ht="35.25" customHeight="1" thickBot="1" x14ac:dyDescent="0.3">
      <c r="A174" s="90" t="s">
        <v>132</v>
      </c>
      <c r="B174" s="92"/>
      <c r="C174" s="54">
        <v>260</v>
      </c>
      <c r="D174" s="54" t="s">
        <v>112</v>
      </c>
      <c r="E174" s="56">
        <f>SUM(F174:K174)</f>
        <v>1674300</v>
      </c>
      <c r="F174" s="58">
        <v>681000</v>
      </c>
      <c r="G174" s="58">
        <v>807300</v>
      </c>
      <c r="H174" s="58"/>
      <c r="I174" s="58"/>
      <c r="J174" s="58">
        <v>186000</v>
      </c>
      <c r="K174" s="56"/>
    </row>
    <row r="175" spans="1:11" ht="36" customHeight="1" thickBot="1" x14ac:dyDescent="0.3">
      <c r="A175" s="105" t="s">
        <v>133</v>
      </c>
      <c r="B175" s="107"/>
      <c r="C175" s="54">
        <v>300</v>
      </c>
      <c r="D175" s="54" t="s">
        <v>114</v>
      </c>
      <c r="E175" s="56">
        <f>E176+E178</f>
        <v>0</v>
      </c>
      <c r="F175" s="58">
        <f>F176+F178</f>
        <v>0</v>
      </c>
      <c r="G175" s="58">
        <f t="shared" ref="G175:K175" si="4">G176+G178</f>
        <v>0</v>
      </c>
      <c r="H175" s="58">
        <f t="shared" si="4"/>
        <v>0</v>
      </c>
      <c r="I175" s="58">
        <f t="shared" si="4"/>
        <v>0</v>
      </c>
      <c r="J175" s="58">
        <f t="shared" si="4"/>
        <v>0</v>
      </c>
      <c r="K175" s="56">
        <f t="shared" si="4"/>
        <v>0</v>
      </c>
    </row>
    <row r="176" spans="1:11" ht="15" customHeight="1" x14ac:dyDescent="0.25">
      <c r="A176" s="95" t="s">
        <v>35</v>
      </c>
      <c r="B176" s="97"/>
      <c r="C176" s="153">
        <v>310</v>
      </c>
      <c r="D176" s="136"/>
      <c r="E176" s="147">
        <f>SUM(F176:K177)</f>
        <v>0</v>
      </c>
      <c r="F176" s="147"/>
      <c r="G176" s="147"/>
      <c r="H176" s="147"/>
      <c r="I176" s="147"/>
      <c r="J176" s="147"/>
      <c r="K176" s="147"/>
    </row>
    <row r="177" spans="1:14" ht="26.25" customHeight="1" thickBot="1" x14ac:dyDescent="0.3">
      <c r="A177" s="98" t="s">
        <v>134</v>
      </c>
      <c r="B177" s="100"/>
      <c r="C177" s="154"/>
      <c r="D177" s="137"/>
      <c r="E177" s="148"/>
      <c r="F177" s="148"/>
      <c r="G177" s="148"/>
      <c r="H177" s="148"/>
      <c r="I177" s="148"/>
      <c r="J177" s="148"/>
      <c r="K177" s="148"/>
    </row>
    <row r="178" spans="1:14" ht="27.75" customHeight="1" thickBot="1" x14ac:dyDescent="0.3">
      <c r="A178" s="90" t="s">
        <v>135</v>
      </c>
      <c r="B178" s="92"/>
      <c r="C178" s="54">
        <v>320</v>
      </c>
      <c r="D178" s="54"/>
      <c r="E178" s="56">
        <f>SUM(F178:K178)</f>
        <v>0</v>
      </c>
      <c r="F178" s="56"/>
      <c r="G178" s="56"/>
      <c r="H178" s="56"/>
      <c r="I178" s="56"/>
      <c r="J178" s="56"/>
      <c r="K178" s="56"/>
    </row>
    <row r="179" spans="1:14" ht="35.25" customHeight="1" thickBot="1" x14ac:dyDescent="0.3">
      <c r="A179" s="105" t="s">
        <v>136</v>
      </c>
      <c r="B179" s="107"/>
      <c r="C179" s="54">
        <v>400</v>
      </c>
      <c r="D179" s="54"/>
      <c r="E179" s="56">
        <f>E180+E182</f>
        <v>0</v>
      </c>
      <c r="F179" s="56">
        <f>F180+F182</f>
        <v>0</v>
      </c>
      <c r="G179" s="56">
        <f t="shared" ref="G179:K179" si="5">G180+G182</f>
        <v>0</v>
      </c>
      <c r="H179" s="56">
        <f t="shared" si="5"/>
        <v>0</v>
      </c>
      <c r="I179" s="56">
        <f t="shared" si="5"/>
        <v>0</v>
      </c>
      <c r="J179" s="56">
        <f t="shared" si="5"/>
        <v>0</v>
      </c>
      <c r="K179" s="56">
        <f t="shared" si="5"/>
        <v>0</v>
      </c>
    </row>
    <row r="180" spans="1:14" ht="15" customHeight="1" x14ac:dyDescent="0.25">
      <c r="A180" s="95" t="s">
        <v>35</v>
      </c>
      <c r="B180" s="97"/>
      <c r="C180" s="153">
        <v>410</v>
      </c>
      <c r="D180" s="136"/>
      <c r="E180" s="147">
        <f>SUM(F180:K181)</f>
        <v>0</v>
      </c>
      <c r="F180" s="147"/>
      <c r="G180" s="147"/>
      <c r="H180" s="147"/>
      <c r="I180" s="147"/>
      <c r="J180" s="147"/>
      <c r="K180" s="147"/>
    </row>
    <row r="181" spans="1:14" ht="22.5" customHeight="1" thickBot="1" x14ac:dyDescent="0.3">
      <c r="A181" s="98" t="s">
        <v>137</v>
      </c>
      <c r="B181" s="100"/>
      <c r="C181" s="154"/>
      <c r="D181" s="137"/>
      <c r="E181" s="148"/>
      <c r="F181" s="148"/>
      <c r="G181" s="148"/>
      <c r="H181" s="148"/>
      <c r="I181" s="148"/>
      <c r="J181" s="148"/>
      <c r="K181" s="148"/>
    </row>
    <row r="182" spans="1:14" ht="24.75" customHeight="1" thickBot="1" x14ac:dyDescent="0.3">
      <c r="A182" s="90" t="s">
        <v>138</v>
      </c>
      <c r="B182" s="92"/>
      <c r="C182" s="54">
        <v>420</v>
      </c>
      <c r="D182" s="54"/>
      <c r="E182" s="56">
        <f>SUM(F182:K182)</f>
        <v>0</v>
      </c>
      <c r="F182" s="56"/>
      <c r="G182" s="56"/>
      <c r="H182" s="56"/>
      <c r="I182" s="56"/>
      <c r="J182" s="56"/>
      <c r="K182" s="56"/>
    </row>
    <row r="183" spans="1:14" ht="27.75" customHeight="1" thickBot="1" x14ac:dyDescent="0.3">
      <c r="A183" s="105" t="s">
        <v>139</v>
      </c>
      <c r="B183" s="107"/>
      <c r="C183" s="54">
        <v>500</v>
      </c>
      <c r="D183" s="54"/>
      <c r="E183" s="56"/>
      <c r="F183" s="56"/>
      <c r="G183" s="56"/>
      <c r="H183" s="56"/>
      <c r="I183" s="56"/>
      <c r="J183" s="56"/>
      <c r="K183" s="56"/>
    </row>
    <row r="184" spans="1:14" ht="27" customHeight="1" thickBot="1" x14ac:dyDescent="0.3">
      <c r="A184" s="105" t="s">
        <v>140</v>
      </c>
      <c r="B184" s="107"/>
      <c r="C184" s="54">
        <v>600</v>
      </c>
      <c r="D184" s="54"/>
      <c r="E184" s="56"/>
      <c r="F184" s="56"/>
      <c r="G184" s="56"/>
      <c r="H184" s="56"/>
      <c r="I184" s="56"/>
      <c r="J184" s="56"/>
      <c r="K184" s="56"/>
    </row>
    <row r="185" spans="1:14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4" ht="3.75" customHeight="1" x14ac:dyDescent="0.25">
      <c r="A186" s="63"/>
      <c r="B186" s="63" t="s">
        <v>141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</row>
    <row r="187" spans="1:14" x14ac:dyDescent="0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</row>
    <row r="188" spans="1:14" ht="2.25" customHeight="1" thickBot="1" x14ac:dyDescent="0.3">
      <c r="A188" s="140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</row>
    <row r="189" spans="1:14" ht="31.5" customHeight="1" thickBot="1" x14ac:dyDescent="0.3">
      <c r="A189" s="108" t="s">
        <v>99</v>
      </c>
      <c r="B189" s="155"/>
      <c r="C189" s="23" t="s">
        <v>100</v>
      </c>
      <c r="D189" s="23" t="s">
        <v>142</v>
      </c>
      <c r="E189" s="138" t="s">
        <v>143</v>
      </c>
      <c r="F189" s="144"/>
      <c r="G189" s="144"/>
      <c r="H189" s="144"/>
      <c r="I189" s="144"/>
      <c r="J189" s="144"/>
      <c r="K189" s="144"/>
      <c r="L189" s="144"/>
      <c r="M189" s="139"/>
      <c r="N189" s="24"/>
    </row>
    <row r="190" spans="1:14" ht="16.5" thickBot="1" x14ac:dyDescent="0.3">
      <c r="A190" s="156"/>
      <c r="B190" s="157"/>
      <c r="C190" s="20"/>
      <c r="D190" s="25"/>
      <c r="E190" s="80" t="s">
        <v>144</v>
      </c>
      <c r="F190" s="81"/>
      <c r="G190" s="87"/>
      <c r="H190" s="138" t="s">
        <v>145</v>
      </c>
      <c r="I190" s="144"/>
      <c r="J190" s="144"/>
      <c r="K190" s="144"/>
      <c r="L190" s="144"/>
      <c r="M190" s="139"/>
      <c r="N190" s="24"/>
    </row>
    <row r="191" spans="1:14" ht="72.75" customHeight="1" thickBot="1" x14ac:dyDescent="0.3">
      <c r="A191" s="156"/>
      <c r="B191" s="157"/>
      <c r="C191" s="20"/>
      <c r="D191" s="25"/>
      <c r="E191" s="98"/>
      <c r="F191" s="99"/>
      <c r="G191" s="127"/>
      <c r="H191" s="90" t="s">
        <v>146</v>
      </c>
      <c r="I191" s="91"/>
      <c r="J191" s="118"/>
      <c r="K191" s="90" t="s">
        <v>147</v>
      </c>
      <c r="L191" s="91"/>
      <c r="M191" s="118"/>
      <c r="N191" s="24"/>
    </row>
    <row r="192" spans="1:14" ht="57" customHeight="1" thickBot="1" x14ac:dyDescent="0.3">
      <c r="A192" s="111"/>
      <c r="B192" s="158"/>
      <c r="C192" s="22"/>
      <c r="D192" s="26"/>
      <c r="E192" s="21" t="s">
        <v>273</v>
      </c>
      <c r="F192" s="21" t="s">
        <v>274</v>
      </c>
      <c r="G192" s="21" t="s">
        <v>272</v>
      </c>
      <c r="H192" s="55" t="s">
        <v>273</v>
      </c>
      <c r="I192" s="55" t="s">
        <v>274</v>
      </c>
      <c r="J192" s="55" t="s">
        <v>275</v>
      </c>
      <c r="K192" s="55" t="s">
        <v>273</v>
      </c>
      <c r="L192" s="55" t="s">
        <v>274</v>
      </c>
      <c r="M192" s="55" t="s">
        <v>275</v>
      </c>
      <c r="N192" s="24"/>
    </row>
    <row r="193" spans="1:14" ht="39" customHeight="1" thickBot="1" x14ac:dyDescent="0.3">
      <c r="A193" s="90" t="s">
        <v>148</v>
      </c>
      <c r="B193" s="118"/>
      <c r="C193" s="22">
        <v>1</v>
      </c>
      <c r="D193" s="27" t="s">
        <v>114</v>
      </c>
      <c r="E193" s="59">
        <f>E194+E196</f>
        <v>1674300</v>
      </c>
      <c r="F193" s="59">
        <f>F194+F196</f>
        <v>1674300</v>
      </c>
      <c r="G193" s="59">
        <f t="shared" ref="G193" si="6">G194+G196</f>
        <v>1674300</v>
      </c>
      <c r="H193" s="56">
        <f>H194+H196</f>
        <v>1674300</v>
      </c>
      <c r="I193" s="56">
        <f t="shared" ref="I193:M193" si="7">I194+I196</f>
        <v>1674300</v>
      </c>
      <c r="J193" s="56">
        <f t="shared" si="7"/>
        <v>1674300</v>
      </c>
      <c r="K193" s="56">
        <f t="shared" si="7"/>
        <v>0</v>
      </c>
      <c r="L193" s="56">
        <f t="shared" si="7"/>
        <v>0</v>
      </c>
      <c r="M193" s="56">
        <f t="shared" si="7"/>
        <v>0</v>
      </c>
      <c r="N193" s="24"/>
    </row>
    <row r="194" spans="1:14" ht="15" customHeight="1" x14ac:dyDescent="0.25">
      <c r="A194" s="95" t="s">
        <v>52</v>
      </c>
      <c r="B194" s="126"/>
      <c r="C194" s="136">
        <v>1001</v>
      </c>
      <c r="D194" s="160" t="s">
        <v>114</v>
      </c>
      <c r="E194" s="147">
        <f>H194+K194</f>
        <v>0</v>
      </c>
      <c r="F194" s="147">
        <f>I194+L194</f>
        <v>0</v>
      </c>
      <c r="G194" s="147">
        <f t="shared" ref="G194" si="8">J194+M194</f>
        <v>0</v>
      </c>
      <c r="H194" s="147">
        <v>0</v>
      </c>
      <c r="I194" s="147">
        <v>0</v>
      </c>
      <c r="J194" s="147">
        <f>H194</f>
        <v>0</v>
      </c>
      <c r="K194" s="147"/>
      <c r="L194" s="147"/>
      <c r="M194" s="147"/>
      <c r="N194" s="159"/>
    </row>
    <row r="195" spans="1:14" ht="46.5" customHeight="1" thickBot="1" x14ac:dyDescent="0.3">
      <c r="A195" s="98" t="s">
        <v>149</v>
      </c>
      <c r="B195" s="127"/>
      <c r="C195" s="137"/>
      <c r="D195" s="161"/>
      <c r="E195" s="148"/>
      <c r="F195" s="148"/>
      <c r="G195" s="148"/>
      <c r="H195" s="148"/>
      <c r="I195" s="148"/>
      <c r="J195" s="148"/>
      <c r="K195" s="148"/>
      <c r="L195" s="148"/>
      <c r="M195" s="148"/>
      <c r="N195" s="159"/>
    </row>
    <row r="196" spans="1:14" ht="41.25" customHeight="1" thickBot="1" x14ac:dyDescent="0.3">
      <c r="A196" s="90" t="s">
        <v>150</v>
      </c>
      <c r="B196" s="118"/>
      <c r="C196" s="22">
        <v>2001</v>
      </c>
      <c r="D196" s="27"/>
      <c r="E196" s="59">
        <f>H196+K196</f>
        <v>1674300</v>
      </c>
      <c r="F196" s="59">
        <f t="shared" ref="F196" si="9">I196+L196</f>
        <v>1674300</v>
      </c>
      <c r="G196" s="59">
        <f>J196+M196</f>
        <v>1674300</v>
      </c>
      <c r="H196" s="56">
        <f>E174</f>
        <v>1674300</v>
      </c>
      <c r="I196" s="56">
        <f>H196</f>
        <v>1674300</v>
      </c>
      <c r="J196" s="56">
        <f>H196</f>
        <v>1674300</v>
      </c>
      <c r="K196" s="56"/>
      <c r="L196" s="56"/>
      <c r="M196" s="56"/>
      <c r="N196" s="24"/>
    </row>
    <row r="197" spans="1:14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41.25" customHeight="1" x14ac:dyDescent="0.25">
      <c r="A198" s="162" t="s">
        <v>151</v>
      </c>
      <c r="B198" s="162"/>
      <c r="C198" s="162"/>
    </row>
    <row r="199" spans="1:14" ht="21.75" customHeight="1" x14ac:dyDescent="0.25">
      <c r="A199" s="63" t="s">
        <v>152</v>
      </c>
      <c r="B199" s="63"/>
      <c r="C199" s="63"/>
    </row>
    <row r="200" spans="1:14" ht="17.25" customHeight="1" thickBot="1" x14ac:dyDescent="0.3">
      <c r="A200" s="163" t="s">
        <v>153</v>
      </c>
      <c r="B200" s="163"/>
      <c r="C200" s="163"/>
    </row>
    <row r="201" spans="1:14" ht="61.5" customHeight="1" thickBot="1" x14ac:dyDescent="0.3">
      <c r="A201" s="28" t="s">
        <v>99</v>
      </c>
      <c r="B201" s="29" t="s">
        <v>154</v>
      </c>
      <c r="C201" s="29" t="s">
        <v>155</v>
      </c>
    </row>
    <row r="202" spans="1:14" ht="32.25" customHeight="1" thickBot="1" x14ac:dyDescent="0.3">
      <c r="A202" s="9" t="s">
        <v>156</v>
      </c>
      <c r="B202" s="21">
        <v>10</v>
      </c>
      <c r="C202" s="21"/>
    </row>
    <row r="203" spans="1:14" ht="30.75" customHeight="1" thickBot="1" x14ac:dyDescent="0.3">
      <c r="A203" s="9" t="s">
        <v>157</v>
      </c>
      <c r="B203" s="21">
        <v>20</v>
      </c>
      <c r="C203" s="21"/>
    </row>
    <row r="204" spans="1:14" ht="20.25" customHeight="1" thickBot="1" x14ac:dyDescent="0.3">
      <c r="A204" s="9" t="s">
        <v>158</v>
      </c>
      <c r="B204" s="21">
        <v>30</v>
      </c>
      <c r="C204" s="21"/>
    </row>
    <row r="205" spans="1:14" ht="18" customHeight="1" thickBot="1" x14ac:dyDescent="0.3">
      <c r="A205" s="9" t="s">
        <v>159</v>
      </c>
      <c r="B205" s="21">
        <v>40</v>
      </c>
      <c r="C205" s="21"/>
    </row>
    <row r="206" spans="1:14" ht="15.75" x14ac:dyDescent="0.25">
      <c r="A206" s="30"/>
    </row>
    <row r="207" spans="1:14" ht="16.5" thickBot="1" x14ac:dyDescent="0.3">
      <c r="A207" s="164" t="s">
        <v>160</v>
      </c>
      <c r="B207" s="164"/>
    </row>
    <row r="208" spans="1:14" ht="30.75" customHeight="1" thickBot="1" x14ac:dyDescent="0.3">
      <c r="A208" s="31" t="s">
        <v>99</v>
      </c>
      <c r="B208" s="32" t="s">
        <v>154</v>
      </c>
      <c r="C208" s="32" t="s">
        <v>161</v>
      </c>
    </row>
    <row r="209" spans="1:6" ht="64.5" customHeight="1" thickBot="1" x14ac:dyDescent="0.3">
      <c r="A209" s="33" t="s">
        <v>162</v>
      </c>
      <c r="B209" s="34">
        <v>10</v>
      </c>
      <c r="C209" s="34"/>
    </row>
    <row r="210" spans="1:6" ht="217.5" customHeight="1" thickBot="1" x14ac:dyDescent="0.3">
      <c r="A210" s="33" t="s">
        <v>163</v>
      </c>
      <c r="B210" s="34">
        <v>20</v>
      </c>
      <c r="C210" s="34"/>
    </row>
    <row r="211" spans="1:6" ht="78" customHeight="1" thickBot="1" x14ac:dyDescent="0.3">
      <c r="A211" s="33" t="s">
        <v>164</v>
      </c>
      <c r="B211" s="34">
        <v>30</v>
      </c>
      <c r="C211" s="34"/>
    </row>
    <row r="212" spans="1:6" ht="15.75" x14ac:dyDescent="0.25">
      <c r="A212" s="35"/>
    </row>
    <row r="213" spans="1:6" ht="15.75" x14ac:dyDescent="0.25">
      <c r="A213" s="30"/>
    </row>
    <row r="214" spans="1:6" ht="15.75" x14ac:dyDescent="0.25">
      <c r="A214" s="30" t="s">
        <v>165</v>
      </c>
    </row>
    <row r="215" spans="1:6" ht="15.75" x14ac:dyDescent="0.25">
      <c r="A215" s="30"/>
    </row>
    <row r="216" spans="1:6" ht="15.75" x14ac:dyDescent="0.25">
      <c r="A216" s="30" t="s">
        <v>278</v>
      </c>
      <c r="C216" t="s">
        <v>166</v>
      </c>
      <c r="F216" s="36" t="s">
        <v>167</v>
      </c>
    </row>
    <row r="217" spans="1:6" ht="15.75" x14ac:dyDescent="0.25">
      <c r="A217" s="30" t="s">
        <v>168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7" right="0.7" top="0.75" bottom="0.75" header="0.3" footer="0.3"/>
  <pageSetup paperSize="9" scale="4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5"/>
  <sheetViews>
    <sheetView zoomScaleNormal="100" zoomScaleSheetLayoutView="100" workbookViewId="0">
      <selection activeCell="EO26" sqref="EO26"/>
    </sheetView>
  </sheetViews>
  <sheetFormatPr defaultColWidth="0.85546875" defaultRowHeight="12.75" x14ac:dyDescent="0.2"/>
  <cols>
    <col min="1" max="16384" width="0.85546875" style="38"/>
  </cols>
  <sheetData>
    <row r="1" spans="1:161" s="37" customFormat="1" ht="12" x14ac:dyDescent="0.2">
      <c r="DA1" s="37" t="s">
        <v>169</v>
      </c>
    </row>
    <row r="2" spans="1:161" s="37" customFormat="1" ht="47.25" customHeight="1" x14ac:dyDescent="0.2">
      <c r="DA2" s="165" t="s">
        <v>170</v>
      </c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</row>
    <row r="3" spans="1:161" ht="3" customHeight="1" x14ac:dyDescent="0.2"/>
    <row r="4" spans="1:161" s="39" customFormat="1" ht="11.25" x14ac:dyDescent="0.2">
      <c r="DA4" s="39" t="s">
        <v>171</v>
      </c>
    </row>
    <row r="6" spans="1:161" s="40" customFormat="1" ht="15" x14ac:dyDescent="0.25">
      <c r="FE6" s="41" t="s">
        <v>172</v>
      </c>
    </row>
    <row r="8" spans="1:161" s="42" customFormat="1" ht="15.75" x14ac:dyDescent="0.25">
      <c r="A8" s="166" t="s">
        <v>173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</row>
    <row r="10" spans="1:161" s="40" customFormat="1" ht="15" x14ac:dyDescent="0.25">
      <c r="A10" s="167" t="s">
        <v>174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</row>
    <row r="11" spans="1:161" ht="6" customHeight="1" x14ac:dyDescent="0.2"/>
    <row r="12" spans="1:161" s="43" customFormat="1" ht="14.25" x14ac:dyDescent="0.2">
      <c r="A12" s="43" t="s">
        <v>175</v>
      </c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</row>
    <row r="13" spans="1:161" s="43" customFormat="1" ht="6" customHeight="1" x14ac:dyDescent="0.2"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</row>
    <row r="14" spans="1:161" s="43" customFormat="1" ht="14.25" x14ac:dyDescent="0.2">
      <c r="A14" s="169" t="s">
        <v>176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</row>
    <row r="15" spans="1:161" ht="9.75" customHeight="1" x14ac:dyDescent="0.2"/>
    <row r="16" spans="1:161" s="40" customFormat="1" ht="15" x14ac:dyDescent="0.25">
      <c r="A16" s="167" t="s">
        <v>177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</row>
    <row r="17" spans="1:161" ht="10.5" customHeight="1" x14ac:dyDescent="0.2"/>
    <row r="18" spans="1:161" s="46" customFormat="1" ht="13.5" customHeight="1" x14ac:dyDescent="0.25">
      <c r="A18" s="171" t="s">
        <v>178</v>
      </c>
      <c r="B18" s="172"/>
      <c r="C18" s="172"/>
      <c r="D18" s="172"/>
      <c r="E18" s="172"/>
      <c r="F18" s="173"/>
      <c r="G18" s="171" t="s">
        <v>179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3"/>
      <c r="Y18" s="171" t="s">
        <v>180</v>
      </c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3"/>
      <c r="AO18" s="180" t="s">
        <v>181</v>
      </c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2"/>
      <c r="DI18" s="171" t="s">
        <v>182</v>
      </c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3"/>
      <c r="DY18" s="171" t="s">
        <v>183</v>
      </c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3"/>
      <c r="EO18" s="171" t="s">
        <v>184</v>
      </c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3"/>
    </row>
    <row r="19" spans="1:161" s="46" customFormat="1" ht="13.5" customHeight="1" x14ac:dyDescent="0.25">
      <c r="A19" s="174"/>
      <c r="B19" s="175"/>
      <c r="C19" s="175"/>
      <c r="D19" s="175"/>
      <c r="E19" s="175"/>
      <c r="F19" s="176"/>
      <c r="G19" s="174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6"/>
      <c r="Y19" s="174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6"/>
      <c r="AO19" s="171" t="s">
        <v>109</v>
      </c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3"/>
      <c r="BF19" s="180" t="s">
        <v>52</v>
      </c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2"/>
      <c r="DI19" s="174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6"/>
      <c r="DY19" s="174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6"/>
      <c r="EO19" s="174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</row>
    <row r="20" spans="1:161" s="46" customFormat="1" ht="39.75" customHeight="1" x14ac:dyDescent="0.25">
      <c r="A20" s="177"/>
      <c r="B20" s="178"/>
      <c r="C20" s="178"/>
      <c r="D20" s="178"/>
      <c r="E20" s="178"/>
      <c r="F20" s="179"/>
      <c r="G20" s="177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9"/>
      <c r="Y20" s="177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9"/>
      <c r="AO20" s="177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9"/>
      <c r="BF20" s="183" t="s">
        <v>185</v>
      </c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 t="s">
        <v>186</v>
      </c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 t="s">
        <v>187</v>
      </c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77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9"/>
      <c r="DY20" s="177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9"/>
      <c r="EO20" s="177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9"/>
    </row>
    <row r="21" spans="1:161" s="47" customFormat="1" x14ac:dyDescent="0.25">
      <c r="A21" s="184">
        <v>1</v>
      </c>
      <c r="B21" s="184"/>
      <c r="C21" s="184"/>
      <c r="D21" s="184"/>
      <c r="E21" s="184"/>
      <c r="F21" s="184"/>
      <c r="G21" s="184">
        <v>2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>
        <v>3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>
        <v>4</v>
      </c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>
        <v>5</v>
      </c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>
        <v>6</v>
      </c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>
        <v>7</v>
      </c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>
        <v>8</v>
      </c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>
        <v>9</v>
      </c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>
        <v>10</v>
      </c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</row>
    <row r="22" spans="1:161" s="48" customFormat="1" ht="15" customHeight="1" x14ac:dyDescent="0.25">
      <c r="A22" s="185"/>
      <c r="B22" s="185"/>
      <c r="C22" s="185"/>
      <c r="D22" s="185"/>
      <c r="E22" s="185"/>
      <c r="F22" s="185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7"/>
    </row>
    <row r="23" spans="1:161" s="48" customFormat="1" ht="15" customHeight="1" x14ac:dyDescent="0.25">
      <c r="A23" s="185"/>
      <c r="B23" s="185"/>
      <c r="C23" s="185"/>
      <c r="D23" s="185"/>
      <c r="E23" s="185"/>
      <c r="F23" s="185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</row>
    <row r="24" spans="1:161" s="48" customFormat="1" ht="15" customHeight="1" x14ac:dyDescent="0.25">
      <c r="A24" s="185"/>
      <c r="B24" s="185"/>
      <c r="C24" s="185"/>
      <c r="D24" s="185"/>
      <c r="E24" s="185"/>
      <c r="F24" s="185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</row>
    <row r="25" spans="1:161" s="48" customFormat="1" ht="15" customHeight="1" x14ac:dyDescent="0.25">
      <c r="A25" s="188" t="s">
        <v>188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90"/>
      <c r="Y25" s="187" t="s">
        <v>189</v>
      </c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 t="s">
        <v>189</v>
      </c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 t="s">
        <v>189</v>
      </c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 t="s">
        <v>189</v>
      </c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 t="s">
        <v>189</v>
      </c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 t="s">
        <v>189</v>
      </c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>
        <f>[1]МБ!$I$7+[1]МБ!$I$11</f>
        <v>9921.2000000000007</v>
      </c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</row>
  </sheetData>
  <mergeCells count="68">
    <mergeCell ref="A25:X25"/>
    <mergeCell ref="Y25:AN25"/>
    <mergeCell ref="AO25:BE25"/>
    <mergeCell ref="BF25:BW25"/>
    <mergeCell ref="BX25:CP25"/>
    <mergeCell ref="CQ25:DH25"/>
    <mergeCell ref="DI25:DX25"/>
    <mergeCell ref="DI23:DX23"/>
    <mergeCell ref="DY23:EN23"/>
    <mergeCell ref="EO23:FE23"/>
    <mergeCell ref="DY25:EN25"/>
    <mergeCell ref="EO25:FE25"/>
    <mergeCell ref="DI24:DX24"/>
    <mergeCell ref="DY24:EN24"/>
    <mergeCell ref="EO24:FE24"/>
    <mergeCell ref="A24:F24"/>
    <mergeCell ref="G24:X24"/>
    <mergeCell ref="Y24:AN24"/>
    <mergeCell ref="AO24:BE24"/>
    <mergeCell ref="BF24:BW24"/>
    <mergeCell ref="BX24:CP24"/>
    <mergeCell ref="CQ24:DH24"/>
    <mergeCell ref="DI22:DX22"/>
    <mergeCell ref="DY22:EN22"/>
    <mergeCell ref="EO22:FE22"/>
    <mergeCell ref="BX23:CP23"/>
    <mergeCell ref="CQ23:DH23"/>
    <mergeCell ref="BX22:CP22"/>
    <mergeCell ref="CQ22:DH22"/>
    <mergeCell ref="A23:F23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BX21:CP21"/>
    <mergeCell ref="CQ21:DH21"/>
    <mergeCell ref="DI21:DX21"/>
    <mergeCell ref="DY21:EN21"/>
    <mergeCell ref="EO21:FE21"/>
    <mergeCell ref="A21:F21"/>
    <mergeCell ref="G21:X21"/>
    <mergeCell ref="Y21:AN21"/>
    <mergeCell ref="AO21:BE21"/>
    <mergeCell ref="BF21:BW21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AO19:BE20"/>
    <mergeCell ref="BF19:DH19"/>
    <mergeCell ref="BF20:BW20"/>
    <mergeCell ref="BX20:CP20"/>
    <mergeCell ref="CQ20:DH20"/>
    <mergeCell ref="DA2:FE2"/>
    <mergeCell ref="A8:FE8"/>
    <mergeCell ref="A10:FE10"/>
    <mergeCell ref="X12:FE12"/>
    <mergeCell ref="A14:AO14"/>
    <mergeCell ref="AP14:FE14"/>
  </mergeCells>
  <pageMargins left="0.59055118110236227" right="0.51181102362204722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52"/>
  <sheetViews>
    <sheetView view="pageBreakPreview" topLeftCell="A127" zoomScaleNormal="100" zoomScaleSheetLayoutView="100" workbookViewId="0">
      <selection activeCell="DL157" sqref="DL157"/>
    </sheetView>
  </sheetViews>
  <sheetFormatPr defaultColWidth="0.85546875" defaultRowHeight="12" customHeight="1" x14ac:dyDescent="0.25"/>
  <cols>
    <col min="1" max="99" width="0.85546875" style="40"/>
    <col min="100" max="100" width="8.5703125" style="40" bestFit="1" customWidth="1"/>
    <col min="101" max="16384" width="0.85546875" style="40"/>
  </cols>
  <sheetData>
    <row r="1" spans="1:105" ht="3" customHeight="1" x14ac:dyDescent="0.25"/>
    <row r="2" spans="1:105" s="43" customFormat="1" ht="14.25" x14ac:dyDescent="0.2">
      <c r="A2" s="167" t="s">
        <v>190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</row>
    <row r="3" spans="1:105" ht="10.5" customHeight="1" x14ac:dyDescent="0.25"/>
    <row r="4" spans="1:105" s="46" customFormat="1" ht="45" customHeight="1" x14ac:dyDescent="0.25">
      <c r="A4" s="171" t="s">
        <v>178</v>
      </c>
      <c r="B4" s="172"/>
      <c r="C4" s="172"/>
      <c r="D4" s="172"/>
      <c r="E4" s="172"/>
      <c r="F4" s="173"/>
      <c r="G4" s="171" t="s">
        <v>191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1" t="s">
        <v>192</v>
      </c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3"/>
      <c r="BD4" s="171" t="s">
        <v>193</v>
      </c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3"/>
      <c r="BT4" s="171" t="s">
        <v>194</v>
      </c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3"/>
      <c r="CJ4" s="171" t="s">
        <v>195</v>
      </c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3"/>
    </row>
    <row r="5" spans="1:105" s="47" customFormat="1" ht="12.75" x14ac:dyDescent="0.25">
      <c r="A5" s="184">
        <v>1</v>
      </c>
      <c r="B5" s="184"/>
      <c r="C5" s="184"/>
      <c r="D5" s="184"/>
      <c r="E5" s="184"/>
      <c r="F5" s="184"/>
      <c r="G5" s="184">
        <v>2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>
        <v>3</v>
      </c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>
        <v>4</v>
      </c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>
        <v>5</v>
      </c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>
        <v>6</v>
      </c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</row>
    <row r="6" spans="1:105" s="48" customFormat="1" ht="15" customHeight="1" x14ac:dyDescent="0.25">
      <c r="A6" s="185"/>
      <c r="B6" s="185"/>
      <c r="C6" s="185"/>
      <c r="D6" s="185"/>
      <c r="E6" s="185"/>
      <c r="F6" s="185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</row>
    <row r="7" spans="1:105" s="48" customFormat="1" ht="15" customHeight="1" x14ac:dyDescent="0.25">
      <c r="A7" s="185"/>
      <c r="B7" s="185"/>
      <c r="C7" s="185"/>
      <c r="D7" s="185"/>
      <c r="E7" s="185"/>
      <c r="F7" s="185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</row>
    <row r="8" spans="1:105" s="48" customFormat="1" ht="15" customHeight="1" x14ac:dyDescent="0.25">
      <c r="A8" s="185"/>
      <c r="B8" s="185"/>
      <c r="C8" s="185"/>
      <c r="D8" s="185"/>
      <c r="E8" s="185"/>
      <c r="F8" s="185"/>
      <c r="G8" s="189" t="s">
        <v>188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90"/>
      <c r="AE8" s="187" t="s">
        <v>189</v>
      </c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 t="s">
        <v>189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 t="s">
        <v>189</v>
      </c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</row>
    <row r="10" spans="1:105" s="43" customFormat="1" ht="14.25" x14ac:dyDescent="0.2">
      <c r="A10" s="167" t="s">
        <v>196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</row>
    <row r="11" spans="1:105" ht="10.5" customHeight="1" x14ac:dyDescent="0.25"/>
    <row r="12" spans="1:105" s="46" customFormat="1" ht="55.5" customHeight="1" x14ac:dyDescent="0.25">
      <c r="A12" s="171" t="s">
        <v>178</v>
      </c>
      <c r="B12" s="172"/>
      <c r="C12" s="172"/>
      <c r="D12" s="172"/>
      <c r="E12" s="172"/>
      <c r="F12" s="173"/>
      <c r="G12" s="171" t="s">
        <v>191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3"/>
      <c r="AE12" s="171" t="s">
        <v>197</v>
      </c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3"/>
      <c r="AZ12" s="171" t="s">
        <v>198</v>
      </c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3"/>
      <c r="BR12" s="171" t="s">
        <v>199</v>
      </c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3"/>
      <c r="CJ12" s="171" t="s">
        <v>195</v>
      </c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3"/>
    </row>
    <row r="13" spans="1:105" s="47" customFormat="1" ht="12.75" x14ac:dyDescent="0.25">
      <c r="A13" s="184">
        <v>1</v>
      </c>
      <c r="B13" s="184"/>
      <c r="C13" s="184"/>
      <c r="D13" s="184"/>
      <c r="E13" s="184"/>
      <c r="F13" s="184"/>
      <c r="G13" s="184">
        <v>2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>
        <v>3</v>
      </c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>
        <v>4</v>
      </c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>
        <v>5</v>
      </c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>
        <v>6</v>
      </c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</row>
    <row r="14" spans="1:105" s="48" customFormat="1" ht="15" customHeight="1" x14ac:dyDescent="0.25">
      <c r="A14" s="185"/>
      <c r="B14" s="185"/>
      <c r="C14" s="185"/>
      <c r="D14" s="185"/>
      <c r="E14" s="185"/>
      <c r="F14" s="185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</row>
    <row r="15" spans="1:105" s="48" customFormat="1" ht="15" customHeight="1" x14ac:dyDescent="0.25">
      <c r="A15" s="185"/>
      <c r="B15" s="185"/>
      <c r="C15" s="185"/>
      <c r="D15" s="185"/>
      <c r="E15" s="185"/>
      <c r="F15" s="185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</row>
    <row r="16" spans="1:105" s="48" customFormat="1" ht="15" customHeight="1" x14ac:dyDescent="0.25">
      <c r="A16" s="185"/>
      <c r="B16" s="185"/>
      <c r="C16" s="185"/>
      <c r="D16" s="185"/>
      <c r="E16" s="185"/>
      <c r="F16" s="185"/>
      <c r="G16" s="189" t="s">
        <v>188</v>
      </c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90"/>
      <c r="AE16" s="187" t="s">
        <v>189</v>
      </c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 t="s">
        <v>189</v>
      </c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 t="s">
        <v>189</v>
      </c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</row>
    <row r="18" spans="1:105" s="43" customFormat="1" ht="41.25" customHeight="1" x14ac:dyDescent="0.2">
      <c r="A18" s="191" t="s">
        <v>200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</row>
    <row r="19" spans="1:105" ht="10.5" customHeight="1" x14ac:dyDescent="0.25"/>
    <row r="20" spans="1:105" ht="55.5" customHeight="1" x14ac:dyDescent="0.25">
      <c r="A20" s="171" t="s">
        <v>178</v>
      </c>
      <c r="B20" s="172"/>
      <c r="C20" s="172"/>
      <c r="D20" s="172"/>
      <c r="E20" s="172"/>
      <c r="F20" s="173"/>
      <c r="G20" s="171" t="s">
        <v>201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3"/>
      <c r="BW20" s="171" t="s">
        <v>202</v>
      </c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3"/>
      <c r="CM20" s="171" t="s">
        <v>203</v>
      </c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3"/>
    </row>
    <row r="21" spans="1:105" s="38" customFormat="1" ht="12.75" x14ac:dyDescent="0.2">
      <c r="A21" s="184">
        <v>1</v>
      </c>
      <c r="B21" s="184"/>
      <c r="C21" s="184"/>
      <c r="D21" s="184"/>
      <c r="E21" s="184"/>
      <c r="F21" s="184"/>
      <c r="G21" s="184">
        <v>2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>
        <v>3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>
        <v>4</v>
      </c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</row>
    <row r="22" spans="1:105" ht="15" customHeight="1" x14ac:dyDescent="0.25">
      <c r="A22" s="185" t="s">
        <v>204</v>
      </c>
      <c r="B22" s="185"/>
      <c r="C22" s="185"/>
      <c r="D22" s="185"/>
      <c r="E22" s="185"/>
      <c r="F22" s="185"/>
      <c r="G22" s="49"/>
      <c r="H22" s="194" t="s">
        <v>205</v>
      </c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5"/>
      <c r="BW22" s="187" t="s">
        <v>189</v>
      </c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</row>
    <row r="23" spans="1:105" s="38" customFormat="1" ht="12.75" x14ac:dyDescent="0.2">
      <c r="A23" s="196" t="s">
        <v>206</v>
      </c>
      <c r="B23" s="197"/>
      <c r="C23" s="197"/>
      <c r="D23" s="197"/>
      <c r="E23" s="197"/>
      <c r="F23" s="198"/>
      <c r="G23" s="50"/>
      <c r="H23" s="202" t="s">
        <v>52</v>
      </c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3"/>
      <c r="BW23" s="204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6"/>
      <c r="CM23" s="204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6"/>
    </row>
    <row r="24" spans="1:105" s="38" customFormat="1" ht="12.75" x14ac:dyDescent="0.2">
      <c r="A24" s="199"/>
      <c r="B24" s="200"/>
      <c r="C24" s="200"/>
      <c r="D24" s="200"/>
      <c r="E24" s="200"/>
      <c r="F24" s="201"/>
      <c r="G24" s="51"/>
      <c r="H24" s="210" t="s">
        <v>207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1"/>
      <c r="BW24" s="207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9"/>
      <c r="CM24" s="207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9"/>
    </row>
    <row r="25" spans="1:105" s="38" customFormat="1" ht="13.5" customHeight="1" x14ac:dyDescent="0.2">
      <c r="A25" s="185" t="s">
        <v>208</v>
      </c>
      <c r="B25" s="185"/>
      <c r="C25" s="185"/>
      <c r="D25" s="185"/>
      <c r="E25" s="185"/>
      <c r="F25" s="185"/>
      <c r="G25" s="49"/>
      <c r="H25" s="192" t="s">
        <v>209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3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</row>
    <row r="26" spans="1:105" s="38" customFormat="1" ht="26.25" customHeight="1" x14ac:dyDescent="0.2">
      <c r="A26" s="185" t="s">
        <v>210</v>
      </c>
      <c r="B26" s="185"/>
      <c r="C26" s="185"/>
      <c r="D26" s="185"/>
      <c r="E26" s="185"/>
      <c r="F26" s="185"/>
      <c r="G26" s="49"/>
      <c r="H26" s="192" t="s">
        <v>211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3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</row>
    <row r="27" spans="1:105" s="38" customFormat="1" ht="26.25" customHeight="1" x14ac:dyDescent="0.2">
      <c r="A27" s="185" t="s">
        <v>212</v>
      </c>
      <c r="B27" s="185"/>
      <c r="C27" s="185"/>
      <c r="D27" s="185"/>
      <c r="E27" s="185"/>
      <c r="F27" s="185"/>
      <c r="G27" s="49"/>
      <c r="H27" s="194" t="s">
        <v>213</v>
      </c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5"/>
      <c r="BW27" s="187" t="s">
        <v>189</v>
      </c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</row>
    <row r="28" spans="1:105" s="38" customFormat="1" ht="12.75" x14ac:dyDescent="0.2">
      <c r="A28" s="196" t="s">
        <v>214</v>
      </c>
      <c r="B28" s="197"/>
      <c r="C28" s="197"/>
      <c r="D28" s="197"/>
      <c r="E28" s="197"/>
      <c r="F28" s="198"/>
      <c r="G28" s="50"/>
      <c r="H28" s="202" t="s">
        <v>52</v>
      </c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3"/>
      <c r="BW28" s="204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6"/>
      <c r="CM28" s="204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6"/>
    </row>
    <row r="29" spans="1:105" s="38" customFormat="1" ht="25.5" customHeight="1" x14ac:dyDescent="0.2">
      <c r="A29" s="199"/>
      <c r="B29" s="200"/>
      <c r="C29" s="200"/>
      <c r="D29" s="200"/>
      <c r="E29" s="200"/>
      <c r="F29" s="201"/>
      <c r="G29" s="51"/>
      <c r="H29" s="210" t="s">
        <v>215</v>
      </c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1"/>
      <c r="BW29" s="207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9"/>
      <c r="CM29" s="207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9"/>
    </row>
    <row r="30" spans="1:105" s="38" customFormat="1" ht="26.25" customHeight="1" x14ac:dyDescent="0.2">
      <c r="A30" s="185" t="s">
        <v>216</v>
      </c>
      <c r="B30" s="185"/>
      <c r="C30" s="185"/>
      <c r="D30" s="185"/>
      <c r="E30" s="185"/>
      <c r="F30" s="185"/>
      <c r="G30" s="49"/>
      <c r="H30" s="192" t="s">
        <v>217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3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</row>
    <row r="31" spans="1:105" s="38" customFormat="1" ht="27" customHeight="1" x14ac:dyDescent="0.2">
      <c r="A31" s="185" t="s">
        <v>218</v>
      </c>
      <c r="B31" s="185"/>
      <c r="C31" s="185"/>
      <c r="D31" s="185"/>
      <c r="E31" s="185"/>
      <c r="F31" s="185"/>
      <c r="G31" s="49"/>
      <c r="H31" s="192" t="s">
        <v>219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3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</row>
    <row r="32" spans="1:105" s="38" customFormat="1" ht="27" customHeight="1" x14ac:dyDescent="0.2">
      <c r="A32" s="185" t="s">
        <v>220</v>
      </c>
      <c r="B32" s="185"/>
      <c r="C32" s="185"/>
      <c r="D32" s="185"/>
      <c r="E32" s="185"/>
      <c r="F32" s="185"/>
      <c r="G32" s="49"/>
      <c r="H32" s="192" t="s">
        <v>221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3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</row>
    <row r="33" spans="1:105" s="38" customFormat="1" ht="27" customHeight="1" x14ac:dyDescent="0.2">
      <c r="A33" s="185" t="s">
        <v>222</v>
      </c>
      <c r="B33" s="185"/>
      <c r="C33" s="185"/>
      <c r="D33" s="185"/>
      <c r="E33" s="185"/>
      <c r="F33" s="185"/>
      <c r="G33" s="49"/>
      <c r="H33" s="192" t="s">
        <v>221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3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</row>
    <row r="34" spans="1:105" s="38" customFormat="1" ht="26.25" customHeight="1" x14ac:dyDescent="0.2">
      <c r="A34" s="185" t="s">
        <v>223</v>
      </c>
      <c r="B34" s="185"/>
      <c r="C34" s="185"/>
      <c r="D34" s="185"/>
      <c r="E34" s="185"/>
      <c r="F34" s="185"/>
      <c r="G34" s="49"/>
      <c r="H34" s="194" t="s">
        <v>224</v>
      </c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5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</row>
    <row r="35" spans="1:105" s="38" customFormat="1" ht="13.5" customHeight="1" x14ac:dyDescent="0.2">
      <c r="A35" s="185"/>
      <c r="B35" s="185"/>
      <c r="C35" s="185"/>
      <c r="D35" s="185"/>
      <c r="E35" s="185"/>
      <c r="F35" s="185"/>
      <c r="G35" s="188" t="s">
        <v>188</v>
      </c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90"/>
      <c r="BW35" s="187" t="s">
        <v>189</v>
      </c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</row>
    <row r="36" spans="1:105" ht="3" customHeight="1" x14ac:dyDescent="0.25"/>
    <row r="37" spans="1:105" s="37" customFormat="1" ht="48" customHeight="1" x14ac:dyDescent="0.2">
      <c r="A37" s="212" t="s">
        <v>225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</row>
    <row r="39" spans="1:105" s="43" customFormat="1" ht="14.25" x14ac:dyDescent="0.2">
      <c r="A39" s="167" t="s">
        <v>226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</row>
    <row r="40" spans="1:105" ht="6" customHeight="1" x14ac:dyDescent="0.25"/>
    <row r="41" spans="1:105" s="43" customFormat="1" ht="14.25" x14ac:dyDescent="0.2">
      <c r="A41" s="43" t="s">
        <v>175</v>
      </c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</row>
    <row r="42" spans="1:105" s="43" customFormat="1" ht="6" customHeight="1" x14ac:dyDescent="0.2"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</row>
    <row r="43" spans="1:105" s="43" customFormat="1" ht="14.25" x14ac:dyDescent="0.2">
      <c r="A43" s="169" t="s">
        <v>176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</row>
    <row r="44" spans="1:105" ht="10.5" customHeight="1" x14ac:dyDescent="0.25"/>
    <row r="45" spans="1:105" s="46" customFormat="1" ht="45" customHeight="1" x14ac:dyDescent="0.25">
      <c r="A45" s="171" t="s">
        <v>178</v>
      </c>
      <c r="B45" s="172"/>
      <c r="C45" s="172"/>
      <c r="D45" s="172"/>
      <c r="E45" s="172"/>
      <c r="F45" s="172"/>
      <c r="G45" s="173"/>
      <c r="H45" s="171" t="s">
        <v>99</v>
      </c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3"/>
      <c r="BD45" s="171" t="s">
        <v>227</v>
      </c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3"/>
      <c r="BT45" s="171" t="s">
        <v>228</v>
      </c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3"/>
      <c r="CJ45" s="171" t="s">
        <v>229</v>
      </c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3"/>
    </row>
    <row r="46" spans="1:105" s="47" customFormat="1" ht="12.75" x14ac:dyDescent="0.25">
      <c r="A46" s="184">
        <v>1</v>
      </c>
      <c r="B46" s="184"/>
      <c r="C46" s="184"/>
      <c r="D46" s="184"/>
      <c r="E46" s="184"/>
      <c r="F46" s="184"/>
      <c r="G46" s="184"/>
      <c r="H46" s="184">
        <v>2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>
        <v>3</v>
      </c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>
        <v>4</v>
      </c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>
        <v>5</v>
      </c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</row>
    <row r="47" spans="1:105" s="48" customFormat="1" ht="15" customHeight="1" x14ac:dyDescent="0.25">
      <c r="A47" s="185"/>
      <c r="B47" s="185"/>
      <c r="C47" s="185"/>
      <c r="D47" s="185"/>
      <c r="E47" s="185"/>
      <c r="F47" s="185"/>
      <c r="G47" s="185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</row>
    <row r="48" spans="1:105" s="48" customFormat="1" ht="15" customHeight="1" x14ac:dyDescent="0.25">
      <c r="A48" s="185"/>
      <c r="B48" s="185"/>
      <c r="C48" s="185"/>
      <c r="D48" s="185"/>
      <c r="E48" s="185"/>
      <c r="F48" s="185"/>
      <c r="G48" s="18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</row>
    <row r="49" spans="1:105" s="48" customFormat="1" ht="15" customHeight="1" x14ac:dyDescent="0.25">
      <c r="A49" s="185"/>
      <c r="B49" s="185"/>
      <c r="C49" s="185"/>
      <c r="D49" s="185"/>
      <c r="E49" s="185"/>
      <c r="F49" s="185"/>
      <c r="G49" s="185"/>
      <c r="H49" s="189" t="s">
        <v>188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90"/>
      <c r="BD49" s="187" t="s">
        <v>189</v>
      </c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 t="s">
        <v>189</v>
      </c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</row>
    <row r="50" spans="1:105" s="38" customFormat="1" ht="12" customHeight="1" x14ac:dyDescent="0.2"/>
    <row r="51" spans="1:105" s="43" customFormat="1" ht="14.25" x14ac:dyDescent="0.2">
      <c r="A51" s="167" t="s">
        <v>230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</row>
    <row r="52" spans="1:105" ht="6" customHeight="1" x14ac:dyDescent="0.25"/>
    <row r="53" spans="1:105" s="43" customFormat="1" ht="14.25" x14ac:dyDescent="0.2">
      <c r="A53" s="43" t="s">
        <v>175</v>
      </c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</row>
    <row r="54" spans="1:105" s="43" customFormat="1" ht="6" customHeight="1" x14ac:dyDescent="0.2"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</row>
    <row r="55" spans="1:105" s="43" customFormat="1" ht="14.25" x14ac:dyDescent="0.2">
      <c r="A55" s="169" t="s">
        <v>176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</row>
    <row r="56" spans="1:105" ht="10.5" customHeight="1" x14ac:dyDescent="0.25"/>
    <row r="57" spans="1:105" s="46" customFormat="1" ht="55.5" customHeight="1" x14ac:dyDescent="0.25">
      <c r="A57" s="171" t="s">
        <v>178</v>
      </c>
      <c r="B57" s="172"/>
      <c r="C57" s="172"/>
      <c r="D57" s="172"/>
      <c r="E57" s="172"/>
      <c r="F57" s="172"/>
      <c r="G57" s="173"/>
      <c r="H57" s="171" t="s">
        <v>231</v>
      </c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3"/>
      <c r="BD57" s="171" t="s">
        <v>232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3"/>
      <c r="BT57" s="171" t="s">
        <v>233</v>
      </c>
      <c r="BU57" s="172"/>
      <c r="BV57" s="172"/>
      <c r="BW57" s="172"/>
      <c r="BX57" s="172"/>
      <c r="BY57" s="172"/>
      <c r="BZ57" s="172"/>
      <c r="CA57" s="172"/>
      <c r="CB57" s="172"/>
      <c r="CC57" s="172"/>
      <c r="CD57" s="173"/>
      <c r="CE57" s="171" t="s">
        <v>234</v>
      </c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3"/>
    </row>
    <row r="58" spans="1:105" s="47" customFormat="1" ht="12.75" x14ac:dyDescent="0.25">
      <c r="A58" s="184">
        <v>1</v>
      </c>
      <c r="B58" s="184"/>
      <c r="C58" s="184"/>
      <c r="D58" s="184"/>
      <c r="E58" s="184"/>
      <c r="F58" s="184"/>
      <c r="G58" s="184"/>
      <c r="H58" s="184">
        <v>2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>
        <v>3</v>
      </c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>
        <v>4</v>
      </c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>
        <v>5</v>
      </c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</row>
    <row r="59" spans="1:105" s="48" customFormat="1" ht="15" customHeight="1" x14ac:dyDescent="0.25">
      <c r="A59" s="185"/>
      <c r="B59" s="185"/>
      <c r="C59" s="185"/>
      <c r="D59" s="185"/>
      <c r="E59" s="185"/>
      <c r="F59" s="185"/>
      <c r="G59" s="185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</row>
    <row r="60" spans="1:105" s="48" customFormat="1" ht="15" customHeight="1" x14ac:dyDescent="0.25">
      <c r="A60" s="185"/>
      <c r="B60" s="185"/>
      <c r="C60" s="185"/>
      <c r="D60" s="185"/>
      <c r="E60" s="185"/>
      <c r="F60" s="185"/>
      <c r="G60" s="185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</row>
    <row r="61" spans="1:105" s="48" customFormat="1" ht="15" customHeight="1" x14ac:dyDescent="0.25">
      <c r="A61" s="185"/>
      <c r="B61" s="185"/>
      <c r="C61" s="185"/>
      <c r="D61" s="185"/>
      <c r="E61" s="185"/>
      <c r="F61" s="185"/>
      <c r="G61" s="185"/>
      <c r="H61" s="189" t="s">
        <v>188</v>
      </c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90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 t="s">
        <v>189</v>
      </c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>
        <f>[1]МБ!$I$56+[1]МБ!$I$57+[1]МБ!$I$58</f>
        <v>81.5</v>
      </c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</row>
    <row r="63" spans="1:105" s="43" customFormat="1" ht="14.25" x14ac:dyDescent="0.2">
      <c r="A63" s="167" t="s">
        <v>235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</row>
    <row r="64" spans="1:105" ht="6" customHeight="1" x14ac:dyDescent="0.25"/>
    <row r="65" spans="1:105" s="43" customFormat="1" ht="14.25" x14ac:dyDescent="0.2">
      <c r="A65" s="43" t="s">
        <v>175</v>
      </c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</row>
    <row r="66" spans="1:105" s="43" customFormat="1" ht="6" customHeight="1" x14ac:dyDescent="0.2"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</row>
    <row r="67" spans="1:105" s="43" customFormat="1" ht="14.25" x14ac:dyDescent="0.2">
      <c r="A67" s="169" t="s">
        <v>176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</row>
    <row r="68" spans="1:105" ht="10.5" customHeight="1" x14ac:dyDescent="0.25"/>
    <row r="69" spans="1:105" s="46" customFormat="1" ht="45" customHeight="1" x14ac:dyDescent="0.25">
      <c r="A69" s="171" t="s">
        <v>178</v>
      </c>
      <c r="B69" s="172"/>
      <c r="C69" s="172"/>
      <c r="D69" s="172"/>
      <c r="E69" s="172"/>
      <c r="F69" s="172"/>
      <c r="G69" s="173"/>
      <c r="H69" s="171" t="s">
        <v>99</v>
      </c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3"/>
      <c r="BD69" s="171" t="s">
        <v>227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3"/>
      <c r="BT69" s="171" t="s">
        <v>228</v>
      </c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3"/>
      <c r="CJ69" s="171" t="s">
        <v>229</v>
      </c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3"/>
    </row>
    <row r="70" spans="1:105" s="47" customFormat="1" ht="12.75" x14ac:dyDescent="0.25">
      <c r="A70" s="184">
        <v>1</v>
      </c>
      <c r="B70" s="184"/>
      <c r="C70" s="184"/>
      <c r="D70" s="184"/>
      <c r="E70" s="184"/>
      <c r="F70" s="184"/>
      <c r="G70" s="184"/>
      <c r="H70" s="184">
        <v>2</v>
      </c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>
        <v>3</v>
      </c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>
        <v>4</v>
      </c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>
        <v>5</v>
      </c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</row>
    <row r="71" spans="1:105" s="48" customFormat="1" ht="15" customHeight="1" x14ac:dyDescent="0.25">
      <c r="A71" s="185"/>
      <c r="B71" s="185"/>
      <c r="C71" s="185"/>
      <c r="D71" s="185"/>
      <c r="E71" s="185"/>
      <c r="F71" s="185"/>
      <c r="G71" s="185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</row>
    <row r="72" spans="1:105" s="48" customFormat="1" ht="15" customHeight="1" x14ac:dyDescent="0.25">
      <c r="A72" s="185"/>
      <c r="B72" s="185"/>
      <c r="C72" s="185"/>
      <c r="D72" s="185"/>
      <c r="E72" s="185"/>
      <c r="F72" s="185"/>
      <c r="G72" s="185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</row>
    <row r="73" spans="1:105" s="48" customFormat="1" ht="15" customHeight="1" x14ac:dyDescent="0.25">
      <c r="A73" s="185"/>
      <c r="B73" s="185"/>
      <c r="C73" s="185"/>
      <c r="D73" s="185"/>
      <c r="E73" s="185"/>
      <c r="F73" s="185"/>
      <c r="G73" s="185"/>
      <c r="H73" s="189" t="s">
        <v>188</v>
      </c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90"/>
      <c r="BD73" s="187" t="s">
        <v>189</v>
      </c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 t="s">
        <v>189</v>
      </c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</row>
    <row r="75" spans="1:105" s="43" customFormat="1" ht="27" customHeight="1" x14ac:dyDescent="0.2">
      <c r="A75" s="191" t="s">
        <v>236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</row>
    <row r="76" spans="1:105" ht="6" customHeight="1" x14ac:dyDescent="0.25"/>
    <row r="77" spans="1:105" s="43" customFormat="1" ht="14.25" x14ac:dyDescent="0.2">
      <c r="A77" s="43" t="s">
        <v>175</v>
      </c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</row>
    <row r="78" spans="1:105" s="43" customFormat="1" ht="6" customHeight="1" x14ac:dyDescent="0.2"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</row>
    <row r="79" spans="1:105" s="43" customFormat="1" ht="14.25" x14ac:dyDescent="0.2">
      <c r="A79" s="169" t="s">
        <v>176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</row>
    <row r="80" spans="1:105" ht="10.5" customHeight="1" x14ac:dyDescent="0.25"/>
    <row r="81" spans="1:105" s="46" customFormat="1" ht="45" customHeight="1" x14ac:dyDescent="0.25">
      <c r="A81" s="171" t="s">
        <v>178</v>
      </c>
      <c r="B81" s="172"/>
      <c r="C81" s="172"/>
      <c r="D81" s="172"/>
      <c r="E81" s="172"/>
      <c r="F81" s="172"/>
      <c r="G81" s="173"/>
      <c r="H81" s="171" t="s">
        <v>99</v>
      </c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3"/>
      <c r="BD81" s="171" t="s">
        <v>227</v>
      </c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3"/>
      <c r="BT81" s="171" t="s">
        <v>228</v>
      </c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3"/>
      <c r="CJ81" s="171" t="s">
        <v>229</v>
      </c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3"/>
    </row>
    <row r="82" spans="1:105" s="47" customFormat="1" ht="12.75" x14ac:dyDescent="0.25">
      <c r="A82" s="184">
        <v>1</v>
      </c>
      <c r="B82" s="184"/>
      <c r="C82" s="184"/>
      <c r="D82" s="184"/>
      <c r="E82" s="184"/>
      <c r="F82" s="184"/>
      <c r="G82" s="184"/>
      <c r="H82" s="184">
        <v>2</v>
      </c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>
        <v>3</v>
      </c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>
        <v>4</v>
      </c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>
        <v>5</v>
      </c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</row>
    <row r="83" spans="1:105" s="48" customFormat="1" ht="15" customHeight="1" x14ac:dyDescent="0.25">
      <c r="A83" s="185"/>
      <c r="B83" s="185"/>
      <c r="C83" s="185"/>
      <c r="D83" s="185"/>
      <c r="E83" s="185"/>
      <c r="F83" s="185"/>
      <c r="G83" s="185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</row>
    <row r="84" spans="1:105" s="48" customFormat="1" ht="15" customHeight="1" x14ac:dyDescent="0.25">
      <c r="A84" s="185"/>
      <c r="B84" s="185"/>
      <c r="C84" s="185"/>
      <c r="D84" s="185"/>
      <c r="E84" s="185"/>
      <c r="F84" s="185"/>
      <c r="G84" s="185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</row>
    <row r="85" spans="1:105" s="48" customFormat="1" ht="15" customHeight="1" x14ac:dyDescent="0.25">
      <c r="A85" s="185"/>
      <c r="B85" s="185"/>
      <c r="C85" s="185"/>
      <c r="D85" s="185"/>
      <c r="E85" s="185"/>
      <c r="F85" s="185"/>
      <c r="G85" s="185"/>
      <c r="H85" s="189" t="s">
        <v>188</v>
      </c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90"/>
      <c r="BD85" s="187" t="s">
        <v>189</v>
      </c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 t="s">
        <v>189</v>
      </c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</row>
    <row r="87" spans="1:105" s="43" customFormat="1" ht="14.25" x14ac:dyDescent="0.2">
      <c r="A87" s="167" t="s">
        <v>237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</row>
    <row r="88" spans="1:105" ht="6" customHeight="1" x14ac:dyDescent="0.25"/>
    <row r="89" spans="1:105" s="43" customFormat="1" ht="14.25" x14ac:dyDescent="0.2">
      <c r="A89" s="43" t="s">
        <v>175</v>
      </c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</row>
    <row r="90" spans="1:105" s="43" customFormat="1" ht="6" customHeight="1" x14ac:dyDescent="0.2"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</row>
    <row r="91" spans="1:105" s="43" customFormat="1" ht="14.25" x14ac:dyDescent="0.2">
      <c r="A91" s="169" t="s">
        <v>176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</row>
    <row r="92" spans="1:105" ht="10.5" customHeight="1" x14ac:dyDescent="0.25"/>
    <row r="93" spans="1:105" s="43" customFormat="1" ht="14.25" x14ac:dyDescent="0.2">
      <c r="A93" s="167" t="s">
        <v>238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</row>
    <row r="94" spans="1:105" ht="10.5" customHeight="1" x14ac:dyDescent="0.25"/>
    <row r="95" spans="1:105" s="46" customFormat="1" ht="45" customHeight="1" x14ac:dyDescent="0.25">
      <c r="A95" s="180" t="s">
        <v>178</v>
      </c>
      <c r="B95" s="181"/>
      <c r="C95" s="181"/>
      <c r="D95" s="181"/>
      <c r="E95" s="181"/>
      <c r="F95" s="181"/>
      <c r="G95" s="182"/>
      <c r="H95" s="180" t="s">
        <v>231</v>
      </c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2"/>
      <c r="AP95" s="180" t="s">
        <v>239</v>
      </c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2"/>
      <c r="BF95" s="180" t="s">
        <v>240</v>
      </c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2"/>
      <c r="BV95" s="180" t="s">
        <v>241</v>
      </c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2"/>
      <c r="CL95" s="180" t="s">
        <v>195</v>
      </c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2"/>
    </row>
    <row r="96" spans="1:105" s="47" customFormat="1" ht="12.75" x14ac:dyDescent="0.25">
      <c r="A96" s="184">
        <v>1</v>
      </c>
      <c r="B96" s="184"/>
      <c r="C96" s="184"/>
      <c r="D96" s="184"/>
      <c r="E96" s="184"/>
      <c r="F96" s="184"/>
      <c r="G96" s="184"/>
      <c r="H96" s="184">
        <v>2</v>
      </c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>
        <v>3</v>
      </c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>
        <v>4</v>
      </c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>
        <v>5</v>
      </c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>
        <v>6</v>
      </c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</row>
    <row r="97" spans="1:105" s="48" customFormat="1" ht="15" customHeight="1" x14ac:dyDescent="0.25">
      <c r="A97" s="185"/>
      <c r="B97" s="185"/>
      <c r="C97" s="185"/>
      <c r="D97" s="185"/>
      <c r="E97" s="185"/>
      <c r="F97" s="185"/>
      <c r="G97" s="185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</row>
    <row r="98" spans="1:105" s="48" customFormat="1" ht="15" customHeight="1" x14ac:dyDescent="0.25">
      <c r="A98" s="185"/>
      <c r="B98" s="185"/>
      <c r="C98" s="185"/>
      <c r="D98" s="185"/>
      <c r="E98" s="185"/>
      <c r="F98" s="185"/>
      <c r="G98" s="185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87"/>
      <c r="CA98" s="187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</row>
    <row r="99" spans="1:105" s="48" customFormat="1" ht="15" customHeight="1" x14ac:dyDescent="0.25">
      <c r="A99" s="185"/>
      <c r="B99" s="185"/>
      <c r="C99" s="185"/>
      <c r="D99" s="185"/>
      <c r="E99" s="185"/>
      <c r="F99" s="185"/>
      <c r="G99" s="185"/>
      <c r="H99" s="214" t="s">
        <v>242</v>
      </c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6"/>
      <c r="AP99" s="187" t="s">
        <v>189</v>
      </c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 t="s">
        <v>189</v>
      </c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 t="s">
        <v>189</v>
      </c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</row>
    <row r="100" spans="1:105" ht="10.5" customHeight="1" x14ac:dyDescent="0.25"/>
    <row r="101" spans="1:105" s="43" customFormat="1" ht="14.25" x14ac:dyDescent="0.2">
      <c r="A101" s="167" t="s">
        <v>243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</row>
    <row r="102" spans="1:105" ht="10.5" customHeight="1" x14ac:dyDescent="0.25"/>
    <row r="103" spans="1:105" s="46" customFormat="1" ht="45" customHeight="1" x14ac:dyDescent="0.25">
      <c r="A103" s="171" t="s">
        <v>178</v>
      </c>
      <c r="B103" s="172"/>
      <c r="C103" s="172"/>
      <c r="D103" s="172"/>
      <c r="E103" s="172"/>
      <c r="F103" s="172"/>
      <c r="G103" s="173"/>
      <c r="H103" s="171" t="s">
        <v>231</v>
      </c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3"/>
      <c r="BD103" s="171" t="s">
        <v>244</v>
      </c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3"/>
      <c r="BT103" s="171" t="s">
        <v>245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3"/>
      <c r="CJ103" s="171" t="s">
        <v>246</v>
      </c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3"/>
    </row>
    <row r="104" spans="1:105" s="47" customFormat="1" ht="12.75" x14ac:dyDescent="0.25">
      <c r="A104" s="184">
        <v>1</v>
      </c>
      <c r="B104" s="184"/>
      <c r="C104" s="184"/>
      <c r="D104" s="184"/>
      <c r="E104" s="184"/>
      <c r="F104" s="184"/>
      <c r="G104" s="184"/>
      <c r="H104" s="184">
        <v>2</v>
      </c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>
        <v>3</v>
      </c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>
        <v>4</v>
      </c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>
        <v>5</v>
      </c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</row>
    <row r="105" spans="1:105" s="48" customFormat="1" ht="15" customHeight="1" x14ac:dyDescent="0.25">
      <c r="A105" s="185"/>
      <c r="B105" s="185"/>
      <c r="C105" s="185"/>
      <c r="D105" s="185"/>
      <c r="E105" s="185"/>
      <c r="F105" s="185"/>
      <c r="G105" s="185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</row>
    <row r="106" spans="1:105" s="48" customFormat="1" ht="15" customHeight="1" x14ac:dyDescent="0.25">
      <c r="A106" s="185"/>
      <c r="B106" s="185"/>
      <c r="C106" s="185"/>
      <c r="D106" s="185"/>
      <c r="E106" s="185"/>
      <c r="F106" s="185"/>
      <c r="G106" s="185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87"/>
      <c r="CD106" s="187"/>
      <c r="CE106" s="187"/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</row>
    <row r="107" spans="1:105" s="48" customFormat="1" ht="15" customHeight="1" x14ac:dyDescent="0.25">
      <c r="A107" s="185"/>
      <c r="B107" s="185"/>
      <c r="C107" s="185"/>
      <c r="D107" s="185"/>
      <c r="E107" s="185"/>
      <c r="F107" s="185"/>
      <c r="G107" s="185"/>
      <c r="H107" s="189" t="s">
        <v>188</v>
      </c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90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  <c r="CB107" s="187"/>
      <c r="CC107" s="187"/>
      <c r="CD107" s="187"/>
      <c r="CE107" s="187"/>
      <c r="CF107" s="187"/>
      <c r="CG107" s="187"/>
      <c r="CH107" s="187"/>
      <c r="CI107" s="187"/>
      <c r="CJ107" s="187"/>
      <c r="CK107" s="187"/>
      <c r="CL107" s="187"/>
      <c r="CM107" s="187"/>
      <c r="CN107" s="187"/>
      <c r="CO107" s="187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</row>
    <row r="108" spans="1:105" ht="10.5" customHeight="1" x14ac:dyDescent="0.25"/>
    <row r="109" spans="1:105" s="43" customFormat="1" ht="14.25" x14ac:dyDescent="0.2">
      <c r="A109" s="167" t="s">
        <v>247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</row>
    <row r="110" spans="1:105" ht="10.5" customHeight="1" x14ac:dyDescent="0.25"/>
    <row r="111" spans="1:105" s="46" customFormat="1" ht="45" customHeight="1" x14ac:dyDescent="0.25">
      <c r="A111" s="180" t="s">
        <v>178</v>
      </c>
      <c r="B111" s="181"/>
      <c r="C111" s="181"/>
      <c r="D111" s="181"/>
      <c r="E111" s="181"/>
      <c r="F111" s="181"/>
      <c r="G111" s="182"/>
      <c r="H111" s="180" t="s">
        <v>99</v>
      </c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2"/>
      <c r="AP111" s="180" t="s">
        <v>248</v>
      </c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2"/>
      <c r="BF111" s="180" t="s">
        <v>249</v>
      </c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2"/>
      <c r="BV111" s="180" t="s">
        <v>250</v>
      </c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2"/>
      <c r="CL111" s="180" t="s">
        <v>251</v>
      </c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1"/>
      <c r="CW111" s="181"/>
      <c r="CX111" s="181"/>
      <c r="CY111" s="181"/>
      <c r="CZ111" s="181"/>
      <c r="DA111" s="182"/>
    </row>
    <row r="112" spans="1:105" s="47" customFormat="1" ht="12.75" x14ac:dyDescent="0.25">
      <c r="A112" s="184">
        <v>1</v>
      </c>
      <c r="B112" s="184"/>
      <c r="C112" s="184"/>
      <c r="D112" s="184"/>
      <c r="E112" s="184"/>
      <c r="F112" s="184"/>
      <c r="G112" s="184"/>
      <c r="H112" s="184">
        <v>2</v>
      </c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>
        <v>4</v>
      </c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>
        <v>5</v>
      </c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>
        <v>6</v>
      </c>
      <c r="BW112" s="184"/>
      <c r="BX112" s="184"/>
      <c r="BY112" s="184"/>
      <c r="BZ112" s="184"/>
      <c r="CA112" s="184"/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>
        <v>6</v>
      </c>
      <c r="CM112" s="184"/>
      <c r="CN112" s="184"/>
      <c r="CO112" s="184"/>
      <c r="CP112" s="184"/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</row>
    <row r="113" spans="1:105" s="48" customFormat="1" ht="15" customHeight="1" x14ac:dyDescent="0.25">
      <c r="A113" s="185"/>
      <c r="B113" s="185"/>
      <c r="C113" s="185"/>
      <c r="D113" s="185"/>
      <c r="E113" s="185"/>
      <c r="F113" s="185"/>
      <c r="G113" s="185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187"/>
      <c r="CO113" s="187"/>
      <c r="CP113" s="187"/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</row>
    <row r="114" spans="1:105" s="48" customFormat="1" ht="15" customHeight="1" x14ac:dyDescent="0.25">
      <c r="A114" s="185"/>
      <c r="B114" s="185"/>
      <c r="C114" s="185"/>
      <c r="D114" s="185"/>
      <c r="E114" s="185"/>
      <c r="F114" s="185"/>
      <c r="G114" s="185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  <c r="BS114" s="187"/>
      <c r="BT114" s="187"/>
      <c r="BU114" s="187"/>
      <c r="BV114" s="187"/>
      <c r="BW114" s="187"/>
      <c r="BX114" s="187"/>
      <c r="BY114" s="187"/>
      <c r="BZ114" s="187"/>
      <c r="CA114" s="187"/>
      <c r="CB114" s="187"/>
      <c r="CC114" s="187"/>
      <c r="CD114" s="187"/>
      <c r="CE114" s="187"/>
      <c r="CF114" s="187"/>
      <c r="CG114" s="187"/>
      <c r="CH114" s="187"/>
      <c r="CI114" s="187"/>
      <c r="CJ114" s="187"/>
      <c r="CK114" s="187"/>
      <c r="CL114" s="187"/>
      <c r="CM114" s="187"/>
      <c r="CN114" s="187"/>
      <c r="CO114" s="187"/>
      <c r="CP114" s="187"/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7"/>
      <c r="DA114" s="187"/>
    </row>
    <row r="115" spans="1:105" s="48" customFormat="1" ht="15" customHeight="1" x14ac:dyDescent="0.25">
      <c r="A115" s="185"/>
      <c r="B115" s="185"/>
      <c r="C115" s="185"/>
      <c r="D115" s="185"/>
      <c r="E115" s="185"/>
      <c r="F115" s="185"/>
      <c r="G115" s="185"/>
      <c r="H115" s="188" t="s">
        <v>188</v>
      </c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90"/>
      <c r="AP115" s="187" t="s">
        <v>189</v>
      </c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 t="s">
        <v>189</v>
      </c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 t="s">
        <v>189</v>
      </c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7"/>
      <c r="CL115" s="187">
        <f>[1]МБ!$I$20</f>
        <v>681</v>
      </c>
      <c r="CM115" s="187"/>
      <c r="CN115" s="187"/>
      <c r="CO115" s="187"/>
      <c r="CP115" s="187"/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</row>
    <row r="117" spans="1:105" s="43" customFormat="1" ht="14.25" x14ac:dyDescent="0.2">
      <c r="A117" s="167" t="s">
        <v>252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7"/>
      <c r="CV117" s="167"/>
      <c r="CW117" s="167"/>
      <c r="CX117" s="167"/>
      <c r="CY117" s="167"/>
      <c r="CZ117" s="167"/>
      <c r="DA117" s="167"/>
    </row>
    <row r="118" spans="1:105" ht="10.5" customHeight="1" x14ac:dyDescent="0.25"/>
    <row r="119" spans="1:105" s="46" customFormat="1" ht="45" customHeight="1" x14ac:dyDescent="0.25">
      <c r="A119" s="171" t="s">
        <v>178</v>
      </c>
      <c r="B119" s="172"/>
      <c r="C119" s="172"/>
      <c r="D119" s="172"/>
      <c r="E119" s="172"/>
      <c r="F119" s="172"/>
      <c r="G119" s="173"/>
      <c r="H119" s="171" t="s">
        <v>99</v>
      </c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3"/>
      <c r="BD119" s="171" t="s">
        <v>253</v>
      </c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3"/>
      <c r="BT119" s="171" t="s">
        <v>254</v>
      </c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3"/>
      <c r="CJ119" s="171" t="s">
        <v>255</v>
      </c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3"/>
    </row>
    <row r="120" spans="1:105" s="47" customFormat="1" ht="12.75" x14ac:dyDescent="0.25">
      <c r="A120" s="184">
        <v>1</v>
      </c>
      <c r="B120" s="184"/>
      <c r="C120" s="184"/>
      <c r="D120" s="184"/>
      <c r="E120" s="184"/>
      <c r="F120" s="184"/>
      <c r="G120" s="184"/>
      <c r="H120" s="184">
        <v>2</v>
      </c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>
        <v>4</v>
      </c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>
        <v>5</v>
      </c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>
        <v>6</v>
      </c>
      <c r="CK120" s="184"/>
      <c r="CL120" s="184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</row>
    <row r="121" spans="1:105" s="48" customFormat="1" ht="15" customHeight="1" x14ac:dyDescent="0.25">
      <c r="A121" s="185"/>
      <c r="B121" s="185"/>
      <c r="C121" s="185"/>
      <c r="D121" s="185"/>
      <c r="E121" s="185"/>
      <c r="F121" s="185"/>
      <c r="G121" s="185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  <c r="BS121" s="187"/>
      <c r="BT121" s="187"/>
      <c r="BU121" s="187"/>
      <c r="BV121" s="187"/>
      <c r="BW121" s="187"/>
      <c r="BX121" s="187"/>
      <c r="BY121" s="187"/>
      <c r="BZ121" s="187"/>
      <c r="CA121" s="187"/>
      <c r="CB121" s="187"/>
      <c r="CC121" s="187"/>
      <c r="CD121" s="187"/>
      <c r="CE121" s="187"/>
      <c r="CF121" s="187"/>
      <c r="CG121" s="187"/>
      <c r="CH121" s="187"/>
      <c r="CI121" s="187"/>
      <c r="CJ121" s="187"/>
      <c r="CK121" s="187"/>
      <c r="CL121" s="187"/>
      <c r="CM121" s="187"/>
      <c r="CN121" s="187"/>
      <c r="CO121" s="187"/>
      <c r="CP121" s="187"/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</row>
    <row r="122" spans="1:105" s="48" customFormat="1" ht="15" customHeight="1" x14ac:dyDescent="0.25">
      <c r="A122" s="185"/>
      <c r="B122" s="185"/>
      <c r="C122" s="185"/>
      <c r="D122" s="185"/>
      <c r="E122" s="185"/>
      <c r="F122" s="185"/>
      <c r="G122" s="185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187"/>
      <c r="BP122" s="187"/>
      <c r="BQ122" s="187"/>
      <c r="BR122" s="187"/>
      <c r="BS122" s="187"/>
      <c r="BT122" s="187"/>
      <c r="BU122" s="187"/>
      <c r="BV122" s="187"/>
      <c r="BW122" s="187"/>
      <c r="BX122" s="187"/>
      <c r="BY122" s="187"/>
      <c r="BZ122" s="187"/>
      <c r="CA122" s="187"/>
      <c r="CB122" s="187"/>
      <c r="CC122" s="187"/>
      <c r="CD122" s="187"/>
      <c r="CE122" s="187"/>
      <c r="CF122" s="187"/>
      <c r="CG122" s="187"/>
      <c r="CH122" s="187"/>
      <c r="CI122" s="187"/>
      <c r="CJ122" s="187"/>
      <c r="CK122" s="187"/>
      <c r="CL122" s="187"/>
      <c r="CM122" s="187"/>
      <c r="CN122" s="187"/>
      <c r="CO122" s="187"/>
      <c r="CP122" s="187"/>
      <c r="CQ122" s="187"/>
      <c r="CR122" s="187"/>
      <c r="CS122" s="187"/>
      <c r="CT122" s="187"/>
      <c r="CU122" s="187"/>
      <c r="CV122" s="187"/>
      <c r="CW122" s="187"/>
      <c r="CX122" s="187"/>
      <c r="CY122" s="187"/>
      <c r="CZ122" s="187"/>
      <c r="DA122" s="187"/>
    </row>
    <row r="123" spans="1:105" s="48" customFormat="1" ht="15" customHeight="1" x14ac:dyDescent="0.25">
      <c r="A123" s="185"/>
      <c r="B123" s="185"/>
      <c r="C123" s="185"/>
      <c r="D123" s="185"/>
      <c r="E123" s="185"/>
      <c r="F123" s="185"/>
      <c r="G123" s="185"/>
      <c r="H123" s="189" t="s">
        <v>188</v>
      </c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90"/>
      <c r="BD123" s="187" t="s">
        <v>189</v>
      </c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  <c r="BS123" s="187"/>
      <c r="BT123" s="187" t="s">
        <v>189</v>
      </c>
      <c r="BU123" s="187"/>
      <c r="BV123" s="187"/>
      <c r="BW123" s="187"/>
      <c r="BX123" s="187"/>
      <c r="BY123" s="187"/>
      <c r="BZ123" s="187"/>
      <c r="CA123" s="187"/>
      <c r="CB123" s="187"/>
      <c r="CC123" s="187"/>
      <c r="CD123" s="187"/>
      <c r="CE123" s="187"/>
      <c r="CF123" s="187"/>
      <c r="CG123" s="187"/>
      <c r="CH123" s="187"/>
      <c r="CI123" s="187"/>
      <c r="CJ123" s="187" t="s">
        <v>189</v>
      </c>
      <c r="CK123" s="187"/>
      <c r="CL123" s="187"/>
      <c r="CM123" s="187"/>
      <c r="CN123" s="187"/>
      <c r="CO123" s="187"/>
      <c r="CP123" s="187"/>
      <c r="CQ123" s="187"/>
      <c r="CR123" s="187"/>
      <c r="CS123" s="187"/>
      <c r="CT123" s="187"/>
      <c r="CU123" s="187"/>
      <c r="CV123" s="187"/>
      <c r="CW123" s="187"/>
      <c r="CX123" s="187"/>
      <c r="CY123" s="187"/>
      <c r="CZ123" s="187"/>
      <c r="DA123" s="187"/>
    </row>
    <row r="125" spans="1:105" s="43" customFormat="1" ht="14.25" x14ac:dyDescent="0.2">
      <c r="A125" s="167" t="s">
        <v>256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</row>
    <row r="126" spans="1:105" ht="10.5" customHeight="1" x14ac:dyDescent="0.25"/>
    <row r="127" spans="1:105" s="46" customFormat="1" ht="45" customHeight="1" x14ac:dyDescent="0.25">
      <c r="A127" s="171" t="s">
        <v>178</v>
      </c>
      <c r="B127" s="172"/>
      <c r="C127" s="172"/>
      <c r="D127" s="172"/>
      <c r="E127" s="172"/>
      <c r="F127" s="172"/>
      <c r="G127" s="173"/>
      <c r="H127" s="171" t="s">
        <v>231</v>
      </c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3"/>
      <c r="BD127" s="171" t="s">
        <v>257</v>
      </c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3"/>
      <c r="BT127" s="171" t="s">
        <v>258</v>
      </c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3"/>
      <c r="CJ127" s="171" t="s">
        <v>259</v>
      </c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3"/>
    </row>
    <row r="128" spans="1:105" s="47" customFormat="1" ht="12.75" x14ac:dyDescent="0.25">
      <c r="A128" s="184">
        <v>1</v>
      </c>
      <c r="B128" s="184"/>
      <c r="C128" s="184"/>
      <c r="D128" s="184"/>
      <c r="E128" s="184"/>
      <c r="F128" s="184"/>
      <c r="G128" s="184"/>
      <c r="H128" s="184">
        <v>2</v>
      </c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>
        <v>3</v>
      </c>
      <c r="BE128" s="184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  <c r="BQ128" s="184"/>
      <c r="BR128" s="184"/>
      <c r="BS128" s="184"/>
      <c r="BT128" s="184">
        <v>4</v>
      </c>
      <c r="BU128" s="184"/>
      <c r="BV128" s="184"/>
      <c r="BW128" s="184"/>
      <c r="BX128" s="184"/>
      <c r="BY128" s="184"/>
      <c r="BZ128" s="184"/>
      <c r="CA128" s="184"/>
      <c r="CB128" s="184"/>
      <c r="CC128" s="184"/>
      <c r="CD128" s="184"/>
      <c r="CE128" s="184"/>
      <c r="CF128" s="184"/>
      <c r="CG128" s="184"/>
      <c r="CH128" s="184"/>
      <c r="CI128" s="184"/>
      <c r="CJ128" s="184">
        <v>5</v>
      </c>
      <c r="CK128" s="184"/>
      <c r="CL128" s="184"/>
      <c r="CM128" s="184"/>
      <c r="CN128" s="184"/>
      <c r="CO128" s="184"/>
      <c r="CP128" s="184"/>
      <c r="CQ128" s="184"/>
      <c r="CR128" s="184"/>
      <c r="CS128" s="184"/>
      <c r="CT128" s="184"/>
      <c r="CU128" s="184"/>
      <c r="CV128" s="184"/>
      <c r="CW128" s="184"/>
      <c r="CX128" s="184"/>
      <c r="CY128" s="184"/>
      <c r="CZ128" s="184"/>
      <c r="DA128" s="184"/>
    </row>
    <row r="129" spans="1:105" s="48" customFormat="1" ht="15" customHeight="1" x14ac:dyDescent="0.25">
      <c r="A129" s="185"/>
      <c r="B129" s="185"/>
      <c r="C129" s="185"/>
      <c r="D129" s="185"/>
      <c r="E129" s="185"/>
      <c r="F129" s="185"/>
      <c r="G129" s="185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7"/>
      <c r="BE129" s="187"/>
      <c r="BF129" s="187"/>
      <c r="BG129" s="187"/>
      <c r="BH129" s="187"/>
      <c r="BI129" s="187"/>
      <c r="BJ129" s="187"/>
      <c r="BK129" s="187"/>
      <c r="BL129" s="187"/>
      <c r="BM129" s="187"/>
      <c r="BN129" s="187"/>
      <c r="BO129" s="187"/>
      <c r="BP129" s="187"/>
      <c r="BQ129" s="187"/>
      <c r="BR129" s="187"/>
      <c r="BS129" s="187"/>
      <c r="BT129" s="187"/>
      <c r="BU129" s="187"/>
      <c r="BV129" s="187"/>
      <c r="BW129" s="187"/>
      <c r="BX129" s="187"/>
      <c r="BY129" s="187"/>
      <c r="BZ129" s="187"/>
      <c r="CA129" s="187"/>
      <c r="CB129" s="187"/>
      <c r="CC129" s="187"/>
      <c r="CD129" s="187"/>
      <c r="CE129" s="187"/>
      <c r="CF129" s="187"/>
      <c r="CG129" s="187"/>
      <c r="CH129" s="187"/>
      <c r="CI129" s="187"/>
      <c r="CJ129" s="187"/>
      <c r="CK129" s="187"/>
      <c r="CL129" s="187"/>
      <c r="CM129" s="187"/>
      <c r="CN129" s="187"/>
      <c r="CO129" s="187"/>
      <c r="CP129" s="187"/>
      <c r="CQ129" s="187"/>
      <c r="CR129" s="187"/>
      <c r="CS129" s="187"/>
      <c r="CT129" s="187"/>
      <c r="CU129" s="187"/>
      <c r="CV129" s="187"/>
      <c r="CW129" s="187"/>
      <c r="CX129" s="187"/>
      <c r="CY129" s="187"/>
      <c r="CZ129" s="187"/>
      <c r="DA129" s="187"/>
    </row>
    <row r="130" spans="1:105" s="48" customFormat="1" ht="15" customHeight="1" x14ac:dyDescent="0.25">
      <c r="A130" s="185"/>
      <c r="B130" s="185"/>
      <c r="C130" s="185"/>
      <c r="D130" s="185"/>
      <c r="E130" s="185"/>
      <c r="F130" s="185"/>
      <c r="G130" s="185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  <c r="BS130" s="187"/>
      <c r="BT130" s="187"/>
      <c r="BU130" s="187"/>
      <c r="BV130" s="187"/>
      <c r="BW130" s="187"/>
      <c r="BX130" s="187"/>
      <c r="BY130" s="187"/>
      <c r="BZ130" s="187"/>
      <c r="CA130" s="187"/>
      <c r="CB130" s="187"/>
      <c r="CC130" s="187"/>
      <c r="CD130" s="187"/>
      <c r="CE130" s="187"/>
      <c r="CF130" s="187"/>
      <c r="CG130" s="187"/>
      <c r="CH130" s="187"/>
      <c r="CI130" s="187"/>
      <c r="CJ130" s="187"/>
      <c r="CK130" s="187"/>
      <c r="CL130" s="187"/>
      <c r="CM130" s="187"/>
      <c r="CN130" s="187"/>
      <c r="CO130" s="187"/>
      <c r="CP130" s="187"/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</row>
    <row r="131" spans="1:105" s="48" customFormat="1" ht="15" customHeight="1" x14ac:dyDescent="0.25">
      <c r="A131" s="185"/>
      <c r="B131" s="185"/>
      <c r="C131" s="185"/>
      <c r="D131" s="185"/>
      <c r="E131" s="185"/>
      <c r="F131" s="185"/>
      <c r="G131" s="185"/>
      <c r="H131" s="189" t="s">
        <v>188</v>
      </c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90"/>
      <c r="BD131" s="187" t="s">
        <v>189</v>
      </c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  <c r="BS131" s="187"/>
      <c r="BT131" s="187" t="s">
        <v>189</v>
      </c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/>
      <c r="CK131" s="187"/>
      <c r="CL131" s="187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</row>
    <row r="133" spans="1:105" s="43" customFormat="1" ht="14.25" x14ac:dyDescent="0.2">
      <c r="A133" s="167" t="s">
        <v>260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7"/>
      <c r="CO133" s="167"/>
      <c r="CP133" s="167"/>
      <c r="CQ133" s="167"/>
      <c r="CR133" s="167"/>
      <c r="CS133" s="167"/>
      <c r="CT133" s="167"/>
      <c r="CU133" s="167"/>
      <c r="CV133" s="167"/>
      <c r="CW133" s="167"/>
      <c r="CX133" s="167"/>
      <c r="CY133" s="167"/>
      <c r="CZ133" s="167"/>
      <c r="DA133" s="167"/>
    </row>
    <row r="134" spans="1:105" ht="10.5" customHeight="1" x14ac:dyDescent="0.25"/>
    <row r="135" spans="1:105" ht="30" customHeight="1" x14ac:dyDescent="0.25">
      <c r="A135" s="171" t="s">
        <v>178</v>
      </c>
      <c r="B135" s="172"/>
      <c r="C135" s="172"/>
      <c r="D135" s="172"/>
      <c r="E135" s="172"/>
      <c r="F135" s="172"/>
      <c r="G135" s="173"/>
      <c r="H135" s="171" t="s">
        <v>231</v>
      </c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3"/>
      <c r="BT135" s="171" t="s">
        <v>261</v>
      </c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3"/>
      <c r="CJ135" s="171" t="s">
        <v>262</v>
      </c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3"/>
    </row>
    <row r="136" spans="1:105" s="38" customFormat="1" ht="12.75" x14ac:dyDescent="0.2">
      <c r="A136" s="184">
        <v>1</v>
      </c>
      <c r="B136" s="184"/>
      <c r="C136" s="184"/>
      <c r="D136" s="184"/>
      <c r="E136" s="184"/>
      <c r="F136" s="184"/>
      <c r="G136" s="184"/>
      <c r="H136" s="184">
        <v>2</v>
      </c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4"/>
      <c r="BN136" s="184"/>
      <c r="BO136" s="184"/>
      <c r="BP136" s="184"/>
      <c r="BQ136" s="184"/>
      <c r="BR136" s="184"/>
      <c r="BS136" s="184"/>
      <c r="BT136" s="184">
        <v>3</v>
      </c>
      <c r="BU136" s="184"/>
      <c r="BV136" s="184"/>
      <c r="BW136" s="184"/>
      <c r="BX136" s="184"/>
      <c r="BY136" s="184"/>
      <c r="BZ136" s="184"/>
      <c r="CA136" s="184"/>
      <c r="CB136" s="184"/>
      <c r="CC136" s="184"/>
      <c r="CD136" s="184"/>
      <c r="CE136" s="184"/>
      <c r="CF136" s="184"/>
      <c r="CG136" s="184"/>
      <c r="CH136" s="184"/>
      <c r="CI136" s="184"/>
      <c r="CJ136" s="184">
        <v>4</v>
      </c>
      <c r="CK136" s="184"/>
      <c r="CL136" s="184"/>
      <c r="CM136" s="184"/>
      <c r="CN136" s="184"/>
      <c r="CO136" s="184"/>
      <c r="CP136" s="184"/>
      <c r="CQ136" s="184"/>
      <c r="CR136" s="184"/>
      <c r="CS136" s="184"/>
      <c r="CT136" s="184"/>
      <c r="CU136" s="184"/>
      <c r="CV136" s="184"/>
      <c r="CW136" s="184"/>
      <c r="CX136" s="184"/>
      <c r="CY136" s="184"/>
      <c r="CZ136" s="184"/>
      <c r="DA136" s="184"/>
    </row>
    <row r="137" spans="1:105" ht="15" customHeight="1" x14ac:dyDescent="0.25">
      <c r="A137" s="185"/>
      <c r="B137" s="185"/>
      <c r="C137" s="185"/>
      <c r="D137" s="185"/>
      <c r="E137" s="185"/>
      <c r="F137" s="185"/>
      <c r="G137" s="185"/>
      <c r="H137" s="217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5"/>
      <c r="BT137" s="187"/>
      <c r="BU137" s="187"/>
      <c r="BV137" s="187"/>
      <c r="BW137" s="187"/>
      <c r="BX137" s="187"/>
      <c r="BY137" s="187"/>
      <c r="BZ137" s="187"/>
      <c r="CA137" s="187"/>
      <c r="CB137" s="187"/>
      <c r="CC137" s="187"/>
      <c r="CD137" s="187"/>
      <c r="CE137" s="187"/>
      <c r="CF137" s="187"/>
      <c r="CG137" s="187"/>
      <c r="CH137" s="187"/>
      <c r="CI137" s="187"/>
      <c r="CJ137" s="187"/>
      <c r="CK137" s="187"/>
      <c r="CL137" s="187"/>
      <c r="CM137" s="187"/>
      <c r="CN137" s="187"/>
      <c r="CO137" s="187"/>
      <c r="CP137" s="187"/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7"/>
    </row>
    <row r="138" spans="1:105" ht="15" customHeight="1" x14ac:dyDescent="0.25">
      <c r="A138" s="185"/>
      <c r="B138" s="185"/>
      <c r="C138" s="185"/>
      <c r="D138" s="185"/>
      <c r="E138" s="185"/>
      <c r="F138" s="185"/>
      <c r="G138" s="185"/>
      <c r="H138" s="217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5"/>
      <c r="BT138" s="187"/>
      <c r="BU138" s="187"/>
      <c r="BV138" s="187"/>
      <c r="BW138" s="187"/>
      <c r="BX138" s="187"/>
      <c r="BY138" s="187"/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187"/>
      <c r="CJ138" s="187"/>
      <c r="CK138" s="187"/>
      <c r="CL138" s="187"/>
      <c r="CM138" s="187"/>
      <c r="CN138" s="187"/>
      <c r="CO138" s="187"/>
      <c r="CP138" s="187"/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</row>
    <row r="139" spans="1:105" ht="15" customHeight="1" x14ac:dyDescent="0.25">
      <c r="A139" s="185"/>
      <c r="B139" s="185"/>
      <c r="C139" s="185"/>
      <c r="D139" s="185"/>
      <c r="E139" s="185"/>
      <c r="F139" s="185"/>
      <c r="G139" s="185"/>
      <c r="H139" s="218" t="s">
        <v>188</v>
      </c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20"/>
      <c r="BT139" s="187" t="s">
        <v>189</v>
      </c>
      <c r="BU139" s="187"/>
      <c r="BV139" s="187"/>
      <c r="BW139" s="187"/>
      <c r="BX139" s="187"/>
      <c r="BY139" s="187"/>
      <c r="BZ139" s="187"/>
      <c r="CA139" s="187"/>
      <c r="CB139" s="187"/>
      <c r="CC139" s="187"/>
      <c r="CD139" s="187"/>
      <c r="CE139" s="187"/>
      <c r="CF139" s="187"/>
      <c r="CG139" s="187"/>
      <c r="CH139" s="187"/>
      <c r="CI139" s="187"/>
      <c r="CJ139" s="187"/>
      <c r="CK139" s="187"/>
      <c r="CL139" s="187"/>
      <c r="CM139" s="187"/>
      <c r="CN139" s="187"/>
      <c r="CO139" s="187"/>
      <c r="CP139" s="187"/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</row>
    <row r="141" spans="1:105" s="43" customFormat="1" ht="28.5" customHeight="1" x14ac:dyDescent="0.2">
      <c r="A141" s="191" t="s">
        <v>263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</row>
    <row r="142" spans="1:105" ht="10.5" customHeight="1" x14ac:dyDescent="0.25"/>
    <row r="143" spans="1:105" s="46" customFormat="1" ht="30" customHeight="1" x14ac:dyDescent="0.25">
      <c r="A143" s="171" t="s">
        <v>178</v>
      </c>
      <c r="B143" s="172"/>
      <c r="C143" s="172"/>
      <c r="D143" s="172"/>
      <c r="E143" s="172"/>
      <c r="F143" s="172"/>
      <c r="G143" s="173"/>
      <c r="H143" s="171" t="s">
        <v>231</v>
      </c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3"/>
      <c r="BD143" s="171" t="s">
        <v>253</v>
      </c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3"/>
      <c r="BT143" s="171" t="s">
        <v>264</v>
      </c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3"/>
      <c r="CJ143" s="171" t="s">
        <v>265</v>
      </c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3"/>
    </row>
    <row r="144" spans="1:105" s="47" customFormat="1" ht="12.75" x14ac:dyDescent="0.25">
      <c r="A144" s="184"/>
      <c r="B144" s="184"/>
      <c r="C144" s="184"/>
      <c r="D144" s="184"/>
      <c r="E144" s="184"/>
      <c r="F144" s="184"/>
      <c r="G144" s="184"/>
      <c r="H144" s="184">
        <v>1</v>
      </c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>
        <v>2</v>
      </c>
      <c r="BE144" s="184"/>
      <c r="BF144" s="184"/>
      <c r="BG144" s="184"/>
      <c r="BH144" s="184"/>
      <c r="BI144" s="184"/>
      <c r="BJ144" s="184"/>
      <c r="BK144" s="184"/>
      <c r="BL144" s="184"/>
      <c r="BM144" s="184"/>
      <c r="BN144" s="184"/>
      <c r="BO144" s="184"/>
      <c r="BP144" s="184"/>
      <c r="BQ144" s="184"/>
      <c r="BR144" s="184"/>
      <c r="BS144" s="184"/>
      <c r="BT144" s="184">
        <v>3</v>
      </c>
      <c r="BU144" s="184"/>
      <c r="BV144" s="184"/>
      <c r="BW144" s="184"/>
      <c r="BX144" s="184"/>
      <c r="BY144" s="184"/>
      <c r="BZ144" s="184"/>
      <c r="CA144" s="184"/>
      <c r="CB144" s="184"/>
      <c r="CC144" s="184"/>
      <c r="CD144" s="184"/>
      <c r="CE144" s="184"/>
      <c r="CF144" s="184"/>
      <c r="CG144" s="184"/>
      <c r="CH144" s="184"/>
      <c r="CI144" s="184"/>
      <c r="CJ144" s="184">
        <v>4</v>
      </c>
      <c r="CK144" s="184"/>
      <c r="CL144" s="184"/>
      <c r="CM144" s="184"/>
      <c r="CN144" s="184"/>
      <c r="CO144" s="184"/>
      <c r="CP144" s="184"/>
      <c r="CQ144" s="184"/>
      <c r="CR144" s="184"/>
      <c r="CS144" s="184"/>
      <c r="CT144" s="184"/>
      <c r="CU144" s="184"/>
      <c r="CV144" s="184"/>
      <c r="CW144" s="184"/>
      <c r="CX144" s="184"/>
      <c r="CY144" s="184"/>
      <c r="CZ144" s="184"/>
      <c r="DA144" s="184"/>
    </row>
    <row r="145" spans="1:105" s="48" customFormat="1" ht="15" customHeight="1" x14ac:dyDescent="0.25">
      <c r="A145" s="185"/>
      <c r="B145" s="185"/>
      <c r="C145" s="185"/>
      <c r="D145" s="185"/>
      <c r="E145" s="185"/>
      <c r="F145" s="185"/>
      <c r="G145" s="185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  <c r="BN145" s="187"/>
      <c r="BO145" s="187"/>
      <c r="BP145" s="187"/>
      <c r="BQ145" s="187"/>
      <c r="BR145" s="187"/>
      <c r="BS145" s="187"/>
      <c r="BT145" s="187"/>
      <c r="BU145" s="187"/>
      <c r="BV145" s="187"/>
      <c r="BW145" s="187"/>
      <c r="BX145" s="187"/>
      <c r="BY145" s="187"/>
      <c r="BZ145" s="187"/>
      <c r="CA145" s="187"/>
      <c r="CB145" s="187"/>
      <c r="CC145" s="187"/>
      <c r="CD145" s="187"/>
      <c r="CE145" s="187"/>
      <c r="CF145" s="187"/>
      <c r="CG145" s="187"/>
      <c r="CH145" s="187"/>
      <c r="CI145" s="187"/>
      <c r="CJ145" s="187"/>
      <c r="CK145" s="187"/>
      <c r="CL145" s="187"/>
      <c r="CM145" s="187"/>
      <c r="CN145" s="187"/>
      <c r="CO145" s="187"/>
      <c r="CP145" s="187"/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</row>
    <row r="146" spans="1:105" s="48" customFormat="1" ht="15" customHeight="1" x14ac:dyDescent="0.25">
      <c r="A146" s="185"/>
      <c r="B146" s="185"/>
      <c r="C146" s="185"/>
      <c r="D146" s="185"/>
      <c r="E146" s="185"/>
      <c r="F146" s="185"/>
      <c r="G146" s="185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7"/>
      <c r="BE146" s="187"/>
      <c r="BF146" s="187"/>
      <c r="BG146" s="187"/>
      <c r="BH146" s="187"/>
      <c r="BI146" s="187"/>
      <c r="BJ146" s="187"/>
      <c r="BK146" s="187"/>
      <c r="BL146" s="187"/>
      <c r="BM146" s="187"/>
      <c r="BN146" s="187"/>
      <c r="BO146" s="187"/>
      <c r="BP146" s="187"/>
      <c r="BQ146" s="187"/>
      <c r="BR146" s="187"/>
      <c r="BS146" s="187"/>
      <c r="BT146" s="187"/>
      <c r="BU146" s="187"/>
      <c r="BV146" s="187"/>
      <c r="BW146" s="187"/>
      <c r="BX146" s="187"/>
      <c r="BY146" s="187"/>
      <c r="BZ146" s="187"/>
      <c r="CA146" s="187"/>
      <c r="CB146" s="187"/>
      <c r="CC146" s="187"/>
      <c r="CD146" s="187"/>
      <c r="CE146" s="187"/>
      <c r="CF146" s="187"/>
      <c r="CG146" s="187"/>
      <c r="CH146" s="187"/>
      <c r="CI146" s="187"/>
      <c r="CJ146" s="187"/>
      <c r="CK146" s="187"/>
      <c r="CL146" s="187"/>
      <c r="CM146" s="187"/>
      <c r="CN146" s="187"/>
      <c r="CO146" s="187"/>
      <c r="CP146" s="187"/>
      <c r="CQ146" s="187"/>
      <c r="CR146" s="187"/>
      <c r="CS146" s="187"/>
      <c r="CT146" s="187"/>
      <c r="CU146" s="187"/>
      <c r="CV146" s="187"/>
      <c r="CW146" s="187"/>
      <c r="CX146" s="187"/>
      <c r="CY146" s="187"/>
      <c r="CZ146" s="187"/>
      <c r="DA146" s="187"/>
    </row>
    <row r="147" spans="1:105" s="48" customFormat="1" ht="15" customHeight="1" x14ac:dyDescent="0.25">
      <c r="A147" s="185"/>
      <c r="B147" s="185"/>
      <c r="C147" s="185"/>
      <c r="D147" s="185"/>
      <c r="E147" s="185"/>
      <c r="F147" s="185"/>
      <c r="G147" s="185"/>
      <c r="H147" s="189" t="s">
        <v>188</v>
      </c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90"/>
      <c r="BD147" s="187"/>
      <c r="BE147" s="187"/>
      <c r="BF147" s="187"/>
      <c r="BG147" s="187"/>
      <c r="BH147" s="187"/>
      <c r="BI147" s="187"/>
      <c r="BJ147" s="187"/>
      <c r="BK147" s="187"/>
      <c r="BL147" s="187"/>
      <c r="BM147" s="187"/>
      <c r="BN147" s="187"/>
      <c r="BO147" s="187"/>
      <c r="BP147" s="187"/>
      <c r="BQ147" s="187"/>
      <c r="BR147" s="187"/>
      <c r="BS147" s="187"/>
      <c r="BT147" s="187" t="s">
        <v>189</v>
      </c>
      <c r="BU147" s="187"/>
      <c r="BV147" s="187"/>
      <c r="BW147" s="187"/>
      <c r="BX147" s="187"/>
      <c r="BY147" s="187"/>
      <c r="BZ147" s="187"/>
      <c r="CA147" s="187"/>
      <c r="CB147" s="187"/>
      <c r="CC147" s="187"/>
      <c r="CD147" s="187"/>
      <c r="CE147" s="187"/>
      <c r="CF147" s="187"/>
      <c r="CG147" s="187"/>
      <c r="CH147" s="187"/>
      <c r="CI147" s="187"/>
      <c r="CJ147" s="187"/>
      <c r="CK147" s="187"/>
      <c r="CL147" s="187"/>
      <c r="CM147" s="187"/>
      <c r="CN147" s="187"/>
      <c r="CO147" s="187"/>
      <c r="CP147" s="187"/>
      <c r="CQ147" s="187"/>
      <c r="CR147" s="187"/>
      <c r="CS147" s="187"/>
      <c r="CT147" s="187"/>
      <c r="CU147" s="187"/>
      <c r="CV147" s="187"/>
      <c r="CW147" s="187"/>
      <c r="CX147" s="187"/>
      <c r="CY147" s="187"/>
      <c r="CZ147" s="187"/>
      <c r="DA147" s="187"/>
    </row>
    <row r="152" spans="1:105" ht="12" customHeight="1" x14ac:dyDescent="0.25">
      <c r="CV152" s="40">
        <f>CJ8+CJ49+CE61+CJ85+CL99+CJ107+CL115+CJ131+CJ139+CJ147</f>
        <v>762.5</v>
      </c>
    </row>
  </sheetData>
  <mergeCells count="429"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ageMargins left="0.78740157480314965" right="0.51181102362204722" top="0.59055118110236227" bottom="0.39370078740157483" header="0.19685039370078741" footer="0.19685039370078741"/>
  <pageSetup paperSize="9" scale="91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2" max="18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5"/>
  <sheetViews>
    <sheetView zoomScaleNormal="100" zoomScaleSheetLayoutView="100" workbookViewId="0">
      <selection activeCell="BG34" sqref="BG34"/>
    </sheetView>
  </sheetViews>
  <sheetFormatPr defaultColWidth="0.85546875" defaultRowHeight="12.75" x14ac:dyDescent="0.2"/>
  <cols>
    <col min="1" max="16384" width="0.85546875" style="38"/>
  </cols>
  <sheetData>
    <row r="1" spans="1:161" s="37" customFormat="1" ht="12" x14ac:dyDescent="0.2">
      <c r="DA1" s="37" t="s">
        <v>169</v>
      </c>
    </row>
    <row r="2" spans="1:161" s="37" customFormat="1" ht="47.25" customHeight="1" x14ac:dyDescent="0.2">
      <c r="DA2" s="165" t="s">
        <v>170</v>
      </c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</row>
    <row r="3" spans="1:161" ht="3" customHeight="1" x14ac:dyDescent="0.2"/>
    <row r="4" spans="1:161" s="39" customFormat="1" ht="11.25" x14ac:dyDescent="0.2">
      <c r="DA4" s="39" t="s">
        <v>171</v>
      </c>
    </row>
    <row r="6" spans="1:161" s="40" customFormat="1" ht="15" x14ac:dyDescent="0.25">
      <c r="FE6" s="41" t="s">
        <v>172</v>
      </c>
    </row>
    <row r="8" spans="1:161" s="42" customFormat="1" ht="15.75" x14ac:dyDescent="0.25">
      <c r="A8" s="166" t="s">
        <v>173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</row>
    <row r="10" spans="1:161" s="40" customFormat="1" ht="15" x14ac:dyDescent="0.25">
      <c r="A10" s="167" t="s">
        <v>174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</row>
    <row r="11" spans="1:161" ht="6" customHeight="1" x14ac:dyDescent="0.2"/>
    <row r="12" spans="1:161" s="43" customFormat="1" ht="14.25" x14ac:dyDescent="0.2">
      <c r="A12" s="43" t="s">
        <v>175</v>
      </c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</row>
    <row r="13" spans="1:161" s="43" customFormat="1" ht="6" customHeight="1" x14ac:dyDescent="0.2"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</row>
    <row r="14" spans="1:161" s="43" customFormat="1" ht="14.25" x14ac:dyDescent="0.2">
      <c r="A14" s="169" t="s">
        <v>176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</row>
    <row r="15" spans="1:161" ht="9.75" customHeight="1" x14ac:dyDescent="0.2"/>
    <row r="16" spans="1:161" s="40" customFormat="1" ht="15" x14ac:dyDescent="0.25">
      <c r="A16" s="167" t="s">
        <v>177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</row>
    <row r="17" spans="1:161" ht="10.5" customHeight="1" x14ac:dyDescent="0.2"/>
    <row r="18" spans="1:161" s="46" customFormat="1" ht="13.5" customHeight="1" x14ac:dyDescent="0.25">
      <c r="A18" s="171" t="s">
        <v>178</v>
      </c>
      <c r="B18" s="172"/>
      <c r="C18" s="172"/>
      <c r="D18" s="172"/>
      <c r="E18" s="172"/>
      <c r="F18" s="173"/>
      <c r="G18" s="171" t="s">
        <v>179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3"/>
      <c r="Y18" s="171" t="s">
        <v>180</v>
      </c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3"/>
      <c r="AO18" s="180" t="s">
        <v>181</v>
      </c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2"/>
      <c r="DI18" s="171" t="s">
        <v>182</v>
      </c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3"/>
      <c r="DY18" s="171" t="s">
        <v>183</v>
      </c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3"/>
      <c r="EO18" s="171" t="s">
        <v>184</v>
      </c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3"/>
    </row>
    <row r="19" spans="1:161" s="46" customFormat="1" ht="13.5" customHeight="1" x14ac:dyDescent="0.25">
      <c r="A19" s="174"/>
      <c r="B19" s="175"/>
      <c r="C19" s="175"/>
      <c r="D19" s="175"/>
      <c r="E19" s="175"/>
      <c r="F19" s="176"/>
      <c r="G19" s="174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6"/>
      <c r="Y19" s="174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6"/>
      <c r="AO19" s="171" t="s">
        <v>109</v>
      </c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3"/>
      <c r="BF19" s="180" t="s">
        <v>52</v>
      </c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2"/>
      <c r="DI19" s="174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6"/>
      <c r="DY19" s="174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6"/>
      <c r="EO19" s="174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</row>
    <row r="20" spans="1:161" s="46" customFormat="1" ht="39.75" customHeight="1" x14ac:dyDescent="0.25">
      <c r="A20" s="177"/>
      <c r="B20" s="178"/>
      <c r="C20" s="178"/>
      <c r="D20" s="178"/>
      <c r="E20" s="178"/>
      <c r="F20" s="179"/>
      <c r="G20" s="177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9"/>
      <c r="Y20" s="177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9"/>
      <c r="AO20" s="177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9"/>
      <c r="BF20" s="183" t="s">
        <v>185</v>
      </c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 t="s">
        <v>186</v>
      </c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 t="s">
        <v>187</v>
      </c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77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9"/>
      <c r="DY20" s="177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9"/>
      <c r="EO20" s="177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9"/>
    </row>
    <row r="21" spans="1:161" s="47" customFormat="1" x14ac:dyDescent="0.25">
      <c r="A21" s="184">
        <v>1</v>
      </c>
      <c r="B21" s="184"/>
      <c r="C21" s="184"/>
      <c r="D21" s="184"/>
      <c r="E21" s="184"/>
      <c r="F21" s="184"/>
      <c r="G21" s="184">
        <v>2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>
        <v>3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>
        <v>4</v>
      </c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>
        <v>5</v>
      </c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>
        <v>6</v>
      </c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>
        <v>7</v>
      </c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>
        <v>8</v>
      </c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>
        <v>9</v>
      </c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>
        <v>10</v>
      </c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</row>
    <row r="22" spans="1:161" s="48" customFormat="1" ht="15" customHeight="1" x14ac:dyDescent="0.25">
      <c r="A22" s="185"/>
      <c r="B22" s="185"/>
      <c r="C22" s="185"/>
      <c r="D22" s="185"/>
      <c r="E22" s="185"/>
      <c r="F22" s="185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7"/>
    </row>
    <row r="23" spans="1:161" s="48" customFormat="1" ht="15" customHeight="1" x14ac:dyDescent="0.25">
      <c r="A23" s="185"/>
      <c r="B23" s="185"/>
      <c r="C23" s="185"/>
      <c r="D23" s="185"/>
      <c r="E23" s="185"/>
      <c r="F23" s="185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</row>
    <row r="24" spans="1:161" s="48" customFormat="1" ht="15" customHeight="1" x14ac:dyDescent="0.25">
      <c r="A24" s="185"/>
      <c r="B24" s="185"/>
      <c r="C24" s="185"/>
      <c r="D24" s="185"/>
      <c r="E24" s="185"/>
      <c r="F24" s="185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</row>
    <row r="25" spans="1:161" s="48" customFormat="1" ht="15" customHeight="1" x14ac:dyDescent="0.25">
      <c r="A25" s="188" t="s">
        <v>188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90"/>
      <c r="Y25" s="187" t="s">
        <v>189</v>
      </c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 t="s">
        <v>189</v>
      </c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 t="s">
        <v>189</v>
      </c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 t="s">
        <v>189</v>
      </c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 t="s">
        <v>189</v>
      </c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 t="s">
        <v>189</v>
      </c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</row>
  </sheetData>
  <mergeCells count="68">
    <mergeCell ref="A25:X25"/>
    <mergeCell ref="Y25:AN25"/>
    <mergeCell ref="AO25:BE25"/>
    <mergeCell ref="BF25:BW25"/>
    <mergeCell ref="BX25:CP25"/>
    <mergeCell ref="CQ25:DH25"/>
    <mergeCell ref="DI25:DX25"/>
    <mergeCell ref="DI23:DX23"/>
    <mergeCell ref="DY23:EN23"/>
    <mergeCell ref="EO23:FE23"/>
    <mergeCell ref="DY25:EN25"/>
    <mergeCell ref="EO25:FE25"/>
    <mergeCell ref="DI24:DX24"/>
    <mergeCell ref="DY24:EN24"/>
    <mergeCell ref="EO24:FE24"/>
    <mergeCell ref="A24:F24"/>
    <mergeCell ref="G24:X24"/>
    <mergeCell ref="Y24:AN24"/>
    <mergeCell ref="AO24:BE24"/>
    <mergeCell ref="BF24:BW24"/>
    <mergeCell ref="BX24:CP24"/>
    <mergeCell ref="CQ24:DH24"/>
    <mergeCell ref="DI22:DX22"/>
    <mergeCell ref="DY22:EN22"/>
    <mergeCell ref="EO22:FE22"/>
    <mergeCell ref="BX23:CP23"/>
    <mergeCell ref="CQ23:DH23"/>
    <mergeCell ref="BX22:CP22"/>
    <mergeCell ref="CQ22:DH22"/>
    <mergeCell ref="A23:F23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BX21:CP21"/>
    <mergeCell ref="CQ21:DH21"/>
    <mergeCell ref="DI21:DX21"/>
    <mergeCell ref="DY21:EN21"/>
    <mergeCell ref="EO21:FE21"/>
    <mergeCell ref="A21:F21"/>
    <mergeCell ref="G21:X21"/>
    <mergeCell ref="Y21:AN21"/>
    <mergeCell ref="AO21:BE21"/>
    <mergeCell ref="BF21:BW21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AO19:BE20"/>
    <mergeCell ref="BF19:DH19"/>
    <mergeCell ref="BF20:BW20"/>
    <mergeCell ref="BX20:CP20"/>
    <mergeCell ref="CQ20:DH20"/>
    <mergeCell ref="DA2:FE2"/>
    <mergeCell ref="A8:FE8"/>
    <mergeCell ref="A10:FE10"/>
    <mergeCell ref="X12:FE12"/>
    <mergeCell ref="A14:AO14"/>
    <mergeCell ref="AP14:FE14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50"/>
  <sheetViews>
    <sheetView view="pageBreakPreview" topLeftCell="A120" zoomScaleNormal="100" zoomScaleSheetLayoutView="100" workbookViewId="0">
      <selection activeCell="CT151" sqref="CT151"/>
    </sheetView>
  </sheetViews>
  <sheetFormatPr defaultColWidth="0.85546875" defaultRowHeight="12" customHeight="1" x14ac:dyDescent="0.25"/>
  <cols>
    <col min="1" max="97" width="0.85546875" style="40"/>
    <col min="98" max="98" width="7.42578125" style="40" bestFit="1" customWidth="1"/>
    <col min="99" max="16384" width="0.85546875" style="40"/>
  </cols>
  <sheetData>
    <row r="1" spans="1:105" ht="3" customHeight="1" x14ac:dyDescent="0.25"/>
    <row r="2" spans="1:105" s="43" customFormat="1" ht="14.25" x14ac:dyDescent="0.2">
      <c r="A2" s="167" t="s">
        <v>190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</row>
    <row r="3" spans="1:105" ht="10.5" customHeight="1" x14ac:dyDescent="0.25"/>
    <row r="4" spans="1:105" s="46" customFormat="1" ht="45" customHeight="1" x14ac:dyDescent="0.25">
      <c r="A4" s="171" t="s">
        <v>178</v>
      </c>
      <c r="B4" s="172"/>
      <c r="C4" s="172"/>
      <c r="D4" s="172"/>
      <c r="E4" s="172"/>
      <c r="F4" s="173"/>
      <c r="G4" s="171" t="s">
        <v>191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1" t="s">
        <v>192</v>
      </c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3"/>
      <c r="BD4" s="171" t="s">
        <v>193</v>
      </c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3"/>
      <c r="BT4" s="171" t="s">
        <v>194</v>
      </c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3"/>
      <c r="CJ4" s="171" t="s">
        <v>195</v>
      </c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3"/>
    </row>
    <row r="5" spans="1:105" s="47" customFormat="1" ht="12.75" x14ac:dyDescent="0.25">
      <c r="A5" s="184">
        <v>1</v>
      </c>
      <c r="B5" s="184"/>
      <c r="C5" s="184"/>
      <c r="D5" s="184"/>
      <c r="E5" s="184"/>
      <c r="F5" s="184"/>
      <c r="G5" s="184">
        <v>2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>
        <v>3</v>
      </c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>
        <v>4</v>
      </c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>
        <v>5</v>
      </c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>
        <v>6</v>
      </c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</row>
    <row r="6" spans="1:105" s="48" customFormat="1" ht="15" customHeight="1" x14ac:dyDescent="0.25">
      <c r="A6" s="185"/>
      <c r="B6" s="185"/>
      <c r="C6" s="185"/>
      <c r="D6" s="185"/>
      <c r="E6" s="185"/>
      <c r="F6" s="185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</row>
    <row r="7" spans="1:105" s="48" customFormat="1" ht="15" customHeight="1" x14ac:dyDescent="0.25">
      <c r="A7" s="185"/>
      <c r="B7" s="185"/>
      <c r="C7" s="185"/>
      <c r="D7" s="185"/>
      <c r="E7" s="185"/>
      <c r="F7" s="185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</row>
    <row r="8" spans="1:105" s="48" customFormat="1" ht="15" customHeight="1" x14ac:dyDescent="0.25">
      <c r="A8" s="185"/>
      <c r="B8" s="185"/>
      <c r="C8" s="185"/>
      <c r="D8" s="185"/>
      <c r="E8" s="185"/>
      <c r="F8" s="185"/>
      <c r="G8" s="189" t="s">
        <v>188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90"/>
      <c r="AE8" s="187" t="s">
        <v>189</v>
      </c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 t="s">
        <v>189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 t="s">
        <v>189</v>
      </c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</row>
    <row r="10" spans="1:105" s="43" customFormat="1" ht="14.25" x14ac:dyDescent="0.2">
      <c r="A10" s="167" t="s">
        <v>196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</row>
    <row r="11" spans="1:105" ht="10.5" customHeight="1" x14ac:dyDescent="0.25"/>
    <row r="12" spans="1:105" s="46" customFormat="1" ht="55.5" customHeight="1" x14ac:dyDescent="0.25">
      <c r="A12" s="171" t="s">
        <v>178</v>
      </c>
      <c r="B12" s="172"/>
      <c r="C12" s="172"/>
      <c r="D12" s="172"/>
      <c r="E12" s="172"/>
      <c r="F12" s="173"/>
      <c r="G12" s="171" t="s">
        <v>191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3"/>
      <c r="AE12" s="171" t="s">
        <v>197</v>
      </c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3"/>
      <c r="AZ12" s="171" t="s">
        <v>198</v>
      </c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3"/>
      <c r="BR12" s="171" t="s">
        <v>199</v>
      </c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3"/>
      <c r="CJ12" s="171" t="s">
        <v>195</v>
      </c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3"/>
    </row>
    <row r="13" spans="1:105" s="47" customFormat="1" ht="12.75" x14ac:dyDescent="0.25">
      <c r="A13" s="184">
        <v>1</v>
      </c>
      <c r="B13" s="184"/>
      <c r="C13" s="184"/>
      <c r="D13" s="184"/>
      <c r="E13" s="184"/>
      <c r="F13" s="184"/>
      <c r="G13" s="184">
        <v>2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>
        <v>3</v>
      </c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>
        <v>4</v>
      </c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>
        <v>5</v>
      </c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>
        <v>6</v>
      </c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</row>
    <row r="14" spans="1:105" s="48" customFormat="1" ht="15" customHeight="1" x14ac:dyDescent="0.25">
      <c r="A14" s="185"/>
      <c r="B14" s="185"/>
      <c r="C14" s="185"/>
      <c r="D14" s="185"/>
      <c r="E14" s="185"/>
      <c r="F14" s="185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</row>
    <row r="15" spans="1:105" s="48" customFormat="1" ht="15" customHeight="1" x14ac:dyDescent="0.25">
      <c r="A15" s="185"/>
      <c r="B15" s="185"/>
      <c r="C15" s="185"/>
      <c r="D15" s="185"/>
      <c r="E15" s="185"/>
      <c r="F15" s="185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</row>
    <row r="16" spans="1:105" s="48" customFormat="1" ht="15" customHeight="1" x14ac:dyDescent="0.25">
      <c r="A16" s="185"/>
      <c r="B16" s="185"/>
      <c r="C16" s="185"/>
      <c r="D16" s="185"/>
      <c r="E16" s="185"/>
      <c r="F16" s="185"/>
      <c r="G16" s="189" t="s">
        <v>188</v>
      </c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90"/>
      <c r="AE16" s="187" t="s">
        <v>189</v>
      </c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 t="s">
        <v>189</v>
      </c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 t="s">
        <v>189</v>
      </c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</row>
    <row r="18" spans="1:105" s="43" customFormat="1" ht="41.25" customHeight="1" x14ac:dyDescent="0.2">
      <c r="A18" s="191" t="s">
        <v>200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</row>
    <row r="19" spans="1:105" ht="10.5" customHeight="1" x14ac:dyDescent="0.25"/>
    <row r="20" spans="1:105" ht="55.5" customHeight="1" x14ac:dyDescent="0.25">
      <c r="A20" s="171" t="s">
        <v>178</v>
      </c>
      <c r="B20" s="172"/>
      <c r="C20" s="172"/>
      <c r="D20" s="172"/>
      <c r="E20" s="172"/>
      <c r="F20" s="173"/>
      <c r="G20" s="171" t="s">
        <v>201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3"/>
      <c r="BW20" s="171" t="s">
        <v>202</v>
      </c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3"/>
      <c r="CM20" s="171" t="s">
        <v>203</v>
      </c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3"/>
    </row>
    <row r="21" spans="1:105" s="38" customFormat="1" ht="12.75" x14ac:dyDescent="0.2">
      <c r="A21" s="184">
        <v>1</v>
      </c>
      <c r="B21" s="184"/>
      <c r="C21" s="184"/>
      <c r="D21" s="184"/>
      <c r="E21" s="184"/>
      <c r="F21" s="184"/>
      <c r="G21" s="184">
        <v>2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>
        <v>3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>
        <v>4</v>
      </c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</row>
    <row r="22" spans="1:105" ht="15" customHeight="1" x14ac:dyDescent="0.25">
      <c r="A22" s="185" t="s">
        <v>204</v>
      </c>
      <c r="B22" s="185"/>
      <c r="C22" s="185"/>
      <c r="D22" s="185"/>
      <c r="E22" s="185"/>
      <c r="F22" s="185"/>
      <c r="G22" s="49"/>
      <c r="H22" s="194" t="s">
        <v>205</v>
      </c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5"/>
      <c r="BW22" s="187" t="s">
        <v>189</v>
      </c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</row>
    <row r="23" spans="1:105" s="38" customFormat="1" ht="12.75" x14ac:dyDescent="0.2">
      <c r="A23" s="196" t="s">
        <v>206</v>
      </c>
      <c r="B23" s="197"/>
      <c r="C23" s="197"/>
      <c r="D23" s="197"/>
      <c r="E23" s="197"/>
      <c r="F23" s="198"/>
      <c r="G23" s="50"/>
      <c r="H23" s="202" t="s">
        <v>52</v>
      </c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3"/>
      <c r="BW23" s="204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6"/>
      <c r="CM23" s="204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6"/>
    </row>
    <row r="24" spans="1:105" s="38" customFormat="1" ht="12.75" x14ac:dyDescent="0.2">
      <c r="A24" s="199"/>
      <c r="B24" s="200"/>
      <c r="C24" s="200"/>
      <c r="D24" s="200"/>
      <c r="E24" s="200"/>
      <c r="F24" s="201"/>
      <c r="G24" s="51"/>
      <c r="H24" s="210" t="s">
        <v>207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1"/>
      <c r="BW24" s="207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9"/>
      <c r="CM24" s="207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9"/>
    </row>
    <row r="25" spans="1:105" s="38" customFormat="1" ht="13.5" customHeight="1" x14ac:dyDescent="0.2">
      <c r="A25" s="185" t="s">
        <v>208</v>
      </c>
      <c r="B25" s="185"/>
      <c r="C25" s="185"/>
      <c r="D25" s="185"/>
      <c r="E25" s="185"/>
      <c r="F25" s="185"/>
      <c r="G25" s="49"/>
      <c r="H25" s="192" t="s">
        <v>209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3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</row>
    <row r="26" spans="1:105" s="38" customFormat="1" ht="26.25" customHeight="1" x14ac:dyDescent="0.2">
      <c r="A26" s="185" t="s">
        <v>210</v>
      </c>
      <c r="B26" s="185"/>
      <c r="C26" s="185"/>
      <c r="D26" s="185"/>
      <c r="E26" s="185"/>
      <c r="F26" s="185"/>
      <c r="G26" s="49"/>
      <c r="H26" s="192" t="s">
        <v>211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3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</row>
    <row r="27" spans="1:105" s="38" customFormat="1" ht="26.25" customHeight="1" x14ac:dyDescent="0.2">
      <c r="A27" s="185" t="s">
        <v>212</v>
      </c>
      <c r="B27" s="185"/>
      <c r="C27" s="185"/>
      <c r="D27" s="185"/>
      <c r="E27" s="185"/>
      <c r="F27" s="185"/>
      <c r="G27" s="49"/>
      <c r="H27" s="194" t="s">
        <v>213</v>
      </c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5"/>
      <c r="BW27" s="187" t="s">
        <v>189</v>
      </c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</row>
    <row r="28" spans="1:105" s="38" customFormat="1" ht="12.75" x14ac:dyDescent="0.2">
      <c r="A28" s="196" t="s">
        <v>214</v>
      </c>
      <c r="B28" s="197"/>
      <c r="C28" s="197"/>
      <c r="D28" s="197"/>
      <c r="E28" s="197"/>
      <c r="F28" s="198"/>
      <c r="G28" s="50"/>
      <c r="H28" s="202" t="s">
        <v>52</v>
      </c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3"/>
      <c r="BW28" s="204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6"/>
      <c r="CM28" s="204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6"/>
    </row>
    <row r="29" spans="1:105" s="38" customFormat="1" ht="25.5" customHeight="1" x14ac:dyDescent="0.2">
      <c r="A29" s="199"/>
      <c r="B29" s="200"/>
      <c r="C29" s="200"/>
      <c r="D29" s="200"/>
      <c r="E29" s="200"/>
      <c r="F29" s="201"/>
      <c r="G29" s="51"/>
      <c r="H29" s="210" t="s">
        <v>215</v>
      </c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1"/>
      <c r="BW29" s="207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9"/>
      <c r="CM29" s="207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9"/>
    </row>
    <row r="30" spans="1:105" s="38" customFormat="1" ht="26.25" customHeight="1" x14ac:dyDescent="0.2">
      <c r="A30" s="185" t="s">
        <v>216</v>
      </c>
      <c r="B30" s="185"/>
      <c r="C30" s="185"/>
      <c r="D30" s="185"/>
      <c r="E30" s="185"/>
      <c r="F30" s="185"/>
      <c r="G30" s="49"/>
      <c r="H30" s="192" t="s">
        <v>217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3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</row>
    <row r="31" spans="1:105" s="38" customFormat="1" ht="27" customHeight="1" x14ac:dyDescent="0.2">
      <c r="A31" s="185" t="s">
        <v>218</v>
      </c>
      <c r="B31" s="185"/>
      <c r="C31" s="185"/>
      <c r="D31" s="185"/>
      <c r="E31" s="185"/>
      <c r="F31" s="185"/>
      <c r="G31" s="49"/>
      <c r="H31" s="192" t="s">
        <v>219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3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</row>
    <row r="32" spans="1:105" s="38" customFormat="1" ht="27" customHeight="1" x14ac:dyDescent="0.2">
      <c r="A32" s="185" t="s">
        <v>220</v>
      </c>
      <c r="B32" s="185"/>
      <c r="C32" s="185"/>
      <c r="D32" s="185"/>
      <c r="E32" s="185"/>
      <c r="F32" s="185"/>
      <c r="G32" s="49"/>
      <c r="H32" s="192" t="s">
        <v>221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3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</row>
    <row r="33" spans="1:105" s="38" customFormat="1" ht="27" customHeight="1" x14ac:dyDescent="0.2">
      <c r="A33" s="185" t="s">
        <v>222</v>
      </c>
      <c r="B33" s="185"/>
      <c r="C33" s="185"/>
      <c r="D33" s="185"/>
      <c r="E33" s="185"/>
      <c r="F33" s="185"/>
      <c r="G33" s="49"/>
      <c r="H33" s="192" t="s">
        <v>221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3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</row>
    <row r="34" spans="1:105" s="38" customFormat="1" ht="26.25" customHeight="1" x14ac:dyDescent="0.2">
      <c r="A34" s="185" t="s">
        <v>223</v>
      </c>
      <c r="B34" s="185"/>
      <c r="C34" s="185"/>
      <c r="D34" s="185"/>
      <c r="E34" s="185"/>
      <c r="F34" s="185"/>
      <c r="G34" s="49"/>
      <c r="H34" s="194" t="s">
        <v>224</v>
      </c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5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</row>
    <row r="35" spans="1:105" s="38" customFormat="1" ht="13.5" customHeight="1" x14ac:dyDescent="0.2">
      <c r="A35" s="185"/>
      <c r="B35" s="185"/>
      <c r="C35" s="185"/>
      <c r="D35" s="185"/>
      <c r="E35" s="185"/>
      <c r="F35" s="185"/>
      <c r="G35" s="188" t="s">
        <v>188</v>
      </c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90"/>
      <c r="BW35" s="187" t="s">
        <v>189</v>
      </c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</row>
    <row r="36" spans="1:105" ht="3" customHeight="1" x14ac:dyDescent="0.25"/>
    <row r="37" spans="1:105" s="37" customFormat="1" ht="48" customHeight="1" x14ac:dyDescent="0.2">
      <c r="A37" s="212" t="s">
        <v>225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</row>
    <row r="39" spans="1:105" s="43" customFormat="1" ht="14.25" x14ac:dyDescent="0.2">
      <c r="A39" s="167" t="s">
        <v>226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</row>
    <row r="40" spans="1:105" ht="6" customHeight="1" x14ac:dyDescent="0.25"/>
    <row r="41" spans="1:105" s="43" customFormat="1" ht="14.25" x14ac:dyDescent="0.2">
      <c r="A41" s="43" t="s">
        <v>175</v>
      </c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</row>
    <row r="42" spans="1:105" s="43" customFormat="1" ht="6" customHeight="1" x14ac:dyDescent="0.2"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</row>
    <row r="43" spans="1:105" s="43" customFormat="1" ht="14.25" x14ac:dyDescent="0.2">
      <c r="A43" s="169" t="s">
        <v>176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</row>
    <row r="44" spans="1:105" ht="10.5" customHeight="1" x14ac:dyDescent="0.25"/>
    <row r="45" spans="1:105" s="46" customFormat="1" ht="45" customHeight="1" x14ac:dyDescent="0.25">
      <c r="A45" s="171" t="s">
        <v>178</v>
      </c>
      <c r="B45" s="172"/>
      <c r="C45" s="172"/>
      <c r="D45" s="172"/>
      <c r="E45" s="172"/>
      <c r="F45" s="172"/>
      <c r="G45" s="173"/>
      <c r="H45" s="171" t="s">
        <v>99</v>
      </c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3"/>
      <c r="BD45" s="171" t="s">
        <v>227</v>
      </c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3"/>
      <c r="BT45" s="171" t="s">
        <v>228</v>
      </c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3"/>
      <c r="CJ45" s="171" t="s">
        <v>229</v>
      </c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3"/>
    </row>
    <row r="46" spans="1:105" s="47" customFormat="1" ht="12.75" x14ac:dyDescent="0.25">
      <c r="A46" s="184">
        <v>1</v>
      </c>
      <c r="B46" s="184"/>
      <c r="C46" s="184"/>
      <c r="D46" s="184"/>
      <c r="E46" s="184"/>
      <c r="F46" s="184"/>
      <c r="G46" s="184"/>
      <c r="H46" s="184">
        <v>2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>
        <v>3</v>
      </c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>
        <v>4</v>
      </c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>
        <v>5</v>
      </c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</row>
    <row r="47" spans="1:105" s="48" customFormat="1" ht="15" customHeight="1" x14ac:dyDescent="0.25">
      <c r="A47" s="185"/>
      <c r="B47" s="185"/>
      <c r="C47" s="185"/>
      <c r="D47" s="185"/>
      <c r="E47" s="185"/>
      <c r="F47" s="185"/>
      <c r="G47" s="185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</row>
    <row r="48" spans="1:105" s="48" customFormat="1" ht="15" customHeight="1" x14ac:dyDescent="0.25">
      <c r="A48" s="185"/>
      <c r="B48" s="185"/>
      <c r="C48" s="185"/>
      <c r="D48" s="185"/>
      <c r="E48" s="185"/>
      <c r="F48" s="185"/>
      <c r="G48" s="18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</row>
    <row r="49" spans="1:105" s="48" customFormat="1" ht="15" customHeight="1" x14ac:dyDescent="0.25">
      <c r="A49" s="185"/>
      <c r="B49" s="185"/>
      <c r="C49" s="185"/>
      <c r="D49" s="185"/>
      <c r="E49" s="185"/>
      <c r="F49" s="185"/>
      <c r="G49" s="185"/>
      <c r="H49" s="189" t="s">
        <v>188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90"/>
      <c r="BD49" s="187" t="s">
        <v>189</v>
      </c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 t="s">
        <v>189</v>
      </c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>
        <f>[1]МБ!$I$53</f>
        <v>0</v>
      </c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</row>
    <row r="50" spans="1:105" s="38" customFormat="1" ht="12" customHeight="1" x14ac:dyDescent="0.2"/>
    <row r="51" spans="1:105" s="43" customFormat="1" ht="14.25" x14ac:dyDescent="0.2">
      <c r="A51" s="167" t="s">
        <v>230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</row>
    <row r="52" spans="1:105" ht="6" customHeight="1" x14ac:dyDescent="0.25"/>
    <row r="53" spans="1:105" s="43" customFormat="1" ht="14.25" x14ac:dyDescent="0.2">
      <c r="A53" s="43" t="s">
        <v>175</v>
      </c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</row>
    <row r="54" spans="1:105" s="43" customFormat="1" ht="6" customHeight="1" x14ac:dyDescent="0.2"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</row>
    <row r="55" spans="1:105" s="43" customFormat="1" ht="14.25" x14ac:dyDescent="0.2">
      <c r="A55" s="169" t="s">
        <v>176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</row>
    <row r="56" spans="1:105" ht="10.5" customHeight="1" x14ac:dyDescent="0.25"/>
    <row r="57" spans="1:105" s="46" customFormat="1" ht="55.5" customHeight="1" x14ac:dyDescent="0.25">
      <c r="A57" s="171" t="s">
        <v>178</v>
      </c>
      <c r="B57" s="172"/>
      <c r="C57" s="172"/>
      <c r="D57" s="172"/>
      <c r="E57" s="172"/>
      <c r="F57" s="172"/>
      <c r="G57" s="173"/>
      <c r="H57" s="171" t="s">
        <v>231</v>
      </c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3"/>
      <c r="BD57" s="171" t="s">
        <v>232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3"/>
      <c r="BT57" s="171" t="s">
        <v>233</v>
      </c>
      <c r="BU57" s="172"/>
      <c r="BV57" s="172"/>
      <c r="BW57" s="172"/>
      <c r="BX57" s="172"/>
      <c r="BY57" s="172"/>
      <c r="BZ57" s="172"/>
      <c r="CA57" s="172"/>
      <c r="CB57" s="172"/>
      <c r="CC57" s="172"/>
      <c r="CD57" s="173"/>
      <c r="CE57" s="171" t="s">
        <v>234</v>
      </c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3"/>
    </row>
    <row r="58" spans="1:105" s="47" customFormat="1" ht="12.75" x14ac:dyDescent="0.25">
      <c r="A58" s="184">
        <v>1</v>
      </c>
      <c r="B58" s="184"/>
      <c r="C58" s="184"/>
      <c r="D58" s="184"/>
      <c r="E58" s="184"/>
      <c r="F58" s="184"/>
      <c r="G58" s="184"/>
      <c r="H58" s="184">
        <v>2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>
        <v>3</v>
      </c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>
        <v>4</v>
      </c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>
        <v>5</v>
      </c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</row>
    <row r="59" spans="1:105" s="48" customFormat="1" ht="15" customHeight="1" x14ac:dyDescent="0.25">
      <c r="A59" s="185"/>
      <c r="B59" s="185"/>
      <c r="C59" s="185"/>
      <c r="D59" s="185"/>
      <c r="E59" s="185"/>
      <c r="F59" s="185"/>
      <c r="G59" s="185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</row>
    <row r="60" spans="1:105" s="48" customFormat="1" ht="15" customHeight="1" x14ac:dyDescent="0.25">
      <c r="A60" s="185"/>
      <c r="B60" s="185"/>
      <c r="C60" s="185"/>
      <c r="D60" s="185"/>
      <c r="E60" s="185"/>
      <c r="F60" s="185"/>
      <c r="G60" s="185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</row>
    <row r="61" spans="1:105" s="48" customFormat="1" ht="15" customHeight="1" x14ac:dyDescent="0.25">
      <c r="A61" s="185"/>
      <c r="B61" s="185"/>
      <c r="C61" s="185"/>
      <c r="D61" s="185"/>
      <c r="E61" s="185"/>
      <c r="F61" s="185"/>
      <c r="G61" s="185"/>
      <c r="H61" s="189" t="s">
        <v>188</v>
      </c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90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 t="s">
        <v>189</v>
      </c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>
        <f>[1]МБ!$I$59</f>
        <v>3</v>
      </c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</row>
    <row r="63" spans="1:105" s="43" customFormat="1" ht="14.25" x14ac:dyDescent="0.2">
      <c r="A63" s="167" t="s">
        <v>235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</row>
    <row r="64" spans="1:105" ht="6" customHeight="1" x14ac:dyDescent="0.25"/>
    <row r="65" spans="1:105" s="43" customFormat="1" ht="14.25" x14ac:dyDescent="0.2">
      <c r="A65" s="43" t="s">
        <v>175</v>
      </c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</row>
    <row r="66" spans="1:105" s="43" customFormat="1" ht="6" customHeight="1" x14ac:dyDescent="0.2"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</row>
    <row r="67" spans="1:105" s="43" customFormat="1" ht="14.25" x14ac:dyDescent="0.2">
      <c r="A67" s="169" t="s">
        <v>176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</row>
    <row r="68" spans="1:105" ht="10.5" customHeight="1" x14ac:dyDescent="0.25"/>
    <row r="69" spans="1:105" s="46" customFormat="1" ht="45" customHeight="1" x14ac:dyDescent="0.25">
      <c r="A69" s="171" t="s">
        <v>178</v>
      </c>
      <c r="B69" s="172"/>
      <c r="C69" s="172"/>
      <c r="D69" s="172"/>
      <c r="E69" s="172"/>
      <c r="F69" s="172"/>
      <c r="G69" s="173"/>
      <c r="H69" s="171" t="s">
        <v>99</v>
      </c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3"/>
      <c r="BD69" s="171" t="s">
        <v>227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3"/>
      <c r="BT69" s="171" t="s">
        <v>228</v>
      </c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3"/>
      <c r="CJ69" s="171" t="s">
        <v>229</v>
      </c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3"/>
    </row>
    <row r="70" spans="1:105" s="47" customFormat="1" ht="12.75" x14ac:dyDescent="0.25">
      <c r="A70" s="184">
        <v>1</v>
      </c>
      <c r="B70" s="184"/>
      <c r="C70" s="184"/>
      <c r="D70" s="184"/>
      <c r="E70" s="184"/>
      <c r="F70" s="184"/>
      <c r="G70" s="184"/>
      <c r="H70" s="184">
        <v>2</v>
      </c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>
        <v>3</v>
      </c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>
        <v>4</v>
      </c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>
        <v>5</v>
      </c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</row>
    <row r="71" spans="1:105" s="48" customFormat="1" ht="15" customHeight="1" x14ac:dyDescent="0.25">
      <c r="A71" s="185"/>
      <c r="B71" s="185"/>
      <c r="C71" s="185"/>
      <c r="D71" s="185"/>
      <c r="E71" s="185"/>
      <c r="F71" s="185"/>
      <c r="G71" s="185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</row>
    <row r="72" spans="1:105" s="48" customFormat="1" ht="15" customHeight="1" x14ac:dyDescent="0.25">
      <c r="A72" s="185"/>
      <c r="B72" s="185"/>
      <c r="C72" s="185"/>
      <c r="D72" s="185"/>
      <c r="E72" s="185"/>
      <c r="F72" s="185"/>
      <c r="G72" s="185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</row>
    <row r="73" spans="1:105" s="48" customFormat="1" ht="15" customHeight="1" x14ac:dyDescent="0.25">
      <c r="A73" s="185"/>
      <c r="B73" s="185"/>
      <c r="C73" s="185"/>
      <c r="D73" s="185"/>
      <c r="E73" s="185"/>
      <c r="F73" s="185"/>
      <c r="G73" s="185"/>
      <c r="H73" s="189" t="s">
        <v>188</v>
      </c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90"/>
      <c r="BD73" s="187" t="s">
        <v>189</v>
      </c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 t="s">
        <v>189</v>
      </c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</row>
    <row r="75" spans="1:105" s="43" customFormat="1" ht="27" customHeight="1" x14ac:dyDescent="0.2">
      <c r="A75" s="191" t="s">
        <v>236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</row>
    <row r="76" spans="1:105" ht="6" customHeight="1" x14ac:dyDescent="0.25"/>
    <row r="77" spans="1:105" s="43" customFormat="1" ht="14.25" x14ac:dyDescent="0.2">
      <c r="A77" s="43" t="s">
        <v>175</v>
      </c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</row>
    <row r="78" spans="1:105" s="43" customFormat="1" ht="6" customHeight="1" x14ac:dyDescent="0.2"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</row>
    <row r="79" spans="1:105" s="43" customFormat="1" ht="14.25" x14ac:dyDescent="0.2">
      <c r="A79" s="169" t="s">
        <v>176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</row>
    <row r="80" spans="1:105" ht="10.5" customHeight="1" x14ac:dyDescent="0.25"/>
    <row r="81" spans="1:105" s="46" customFormat="1" ht="45" customHeight="1" x14ac:dyDescent="0.25">
      <c r="A81" s="171" t="s">
        <v>178</v>
      </c>
      <c r="B81" s="172"/>
      <c r="C81" s="172"/>
      <c r="D81" s="172"/>
      <c r="E81" s="172"/>
      <c r="F81" s="172"/>
      <c r="G81" s="173"/>
      <c r="H81" s="171" t="s">
        <v>99</v>
      </c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3"/>
      <c r="BD81" s="171" t="s">
        <v>227</v>
      </c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3"/>
      <c r="BT81" s="171" t="s">
        <v>228</v>
      </c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3"/>
      <c r="CJ81" s="171" t="s">
        <v>229</v>
      </c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3"/>
    </row>
    <row r="82" spans="1:105" s="47" customFormat="1" ht="12.75" x14ac:dyDescent="0.25">
      <c r="A82" s="184">
        <v>1</v>
      </c>
      <c r="B82" s="184"/>
      <c r="C82" s="184"/>
      <c r="D82" s="184"/>
      <c r="E82" s="184"/>
      <c r="F82" s="184"/>
      <c r="G82" s="184"/>
      <c r="H82" s="184">
        <v>2</v>
      </c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>
        <v>3</v>
      </c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>
        <v>4</v>
      </c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>
        <v>5</v>
      </c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</row>
    <row r="83" spans="1:105" s="48" customFormat="1" ht="15" customHeight="1" x14ac:dyDescent="0.25">
      <c r="A83" s="185"/>
      <c r="B83" s="185"/>
      <c r="C83" s="185"/>
      <c r="D83" s="185"/>
      <c r="E83" s="185"/>
      <c r="F83" s="185"/>
      <c r="G83" s="185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</row>
    <row r="84" spans="1:105" s="48" customFormat="1" ht="15" customHeight="1" x14ac:dyDescent="0.25">
      <c r="A84" s="185"/>
      <c r="B84" s="185"/>
      <c r="C84" s="185"/>
      <c r="D84" s="185"/>
      <c r="E84" s="185"/>
      <c r="F84" s="185"/>
      <c r="G84" s="185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</row>
    <row r="85" spans="1:105" s="48" customFormat="1" ht="15" customHeight="1" x14ac:dyDescent="0.25">
      <c r="A85" s="185"/>
      <c r="B85" s="185"/>
      <c r="C85" s="185"/>
      <c r="D85" s="185"/>
      <c r="E85" s="185"/>
      <c r="F85" s="185"/>
      <c r="G85" s="185"/>
      <c r="H85" s="189" t="s">
        <v>188</v>
      </c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90"/>
      <c r="BD85" s="187" t="s">
        <v>189</v>
      </c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 t="s">
        <v>189</v>
      </c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</row>
    <row r="87" spans="1:105" s="43" customFormat="1" ht="14.25" x14ac:dyDescent="0.2">
      <c r="A87" s="167" t="s">
        <v>237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</row>
    <row r="88" spans="1:105" ht="6" customHeight="1" x14ac:dyDescent="0.25"/>
    <row r="89" spans="1:105" s="43" customFormat="1" ht="14.25" x14ac:dyDescent="0.2">
      <c r="A89" s="43" t="s">
        <v>175</v>
      </c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</row>
    <row r="90" spans="1:105" s="43" customFormat="1" ht="6" customHeight="1" x14ac:dyDescent="0.2"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</row>
    <row r="91" spans="1:105" s="43" customFormat="1" ht="14.25" x14ac:dyDescent="0.2">
      <c r="A91" s="169" t="s">
        <v>176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</row>
    <row r="92" spans="1:105" ht="10.5" customHeight="1" x14ac:dyDescent="0.25"/>
    <row r="93" spans="1:105" s="43" customFormat="1" ht="14.25" x14ac:dyDescent="0.2">
      <c r="A93" s="167" t="s">
        <v>238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</row>
    <row r="94" spans="1:105" ht="10.5" customHeight="1" x14ac:dyDescent="0.25"/>
    <row r="95" spans="1:105" s="46" customFormat="1" ht="45" customHeight="1" x14ac:dyDescent="0.25">
      <c r="A95" s="180" t="s">
        <v>178</v>
      </c>
      <c r="B95" s="181"/>
      <c r="C95" s="181"/>
      <c r="D95" s="181"/>
      <c r="E95" s="181"/>
      <c r="F95" s="181"/>
      <c r="G95" s="182"/>
      <c r="H95" s="180" t="s">
        <v>231</v>
      </c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2"/>
      <c r="AP95" s="180" t="s">
        <v>239</v>
      </c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2"/>
      <c r="BF95" s="180" t="s">
        <v>240</v>
      </c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2"/>
      <c r="BV95" s="180" t="s">
        <v>241</v>
      </c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2"/>
      <c r="CL95" s="180" t="s">
        <v>195</v>
      </c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2"/>
    </row>
    <row r="96" spans="1:105" s="47" customFormat="1" ht="12.75" x14ac:dyDescent="0.25">
      <c r="A96" s="184">
        <v>1</v>
      </c>
      <c r="B96" s="184"/>
      <c r="C96" s="184"/>
      <c r="D96" s="184"/>
      <c r="E96" s="184"/>
      <c r="F96" s="184"/>
      <c r="G96" s="184"/>
      <c r="H96" s="184">
        <v>2</v>
      </c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>
        <v>3</v>
      </c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>
        <v>4</v>
      </c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>
        <v>5</v>
      </c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>
        <v>6</v>
      </c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</row>
    <row r="97" spans="1:105" s="48" customFormat="1" ht="15" customHeight="1" x14ac:dyDescent="0.25">
      <c r="A97" s="185"/>
      <c r="B97" s="185"/>
      <c r="C97" s="185"/>
      <c r="D97" s="185"/>
      <c r="E97" s="185"/>
      <c r="F97" s="185"/>
      <c r="G97" s="185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</row>
    <row r="98" spans="1:105" s="48" customFormat="1" ht="15" customHeight="1" x14ac:dyDescent="0.25">
      <c r="A98" s="185"/>
      <c r="B98" s="185"/>
      <c r="C98" s="185"/>
      <c r="D98" s="185"/>
      <c r="E98" s="185"/>
      <c r="F98" s="185"/>
      <c r="G98" s="185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87"/>
      <c r="CA98" s="187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</row>
    <row r="99" spans="1:105" s="48" customFormat="1" ht="15" customHeight="1" x14ac:dyDescent="0.25">
      <c r="A99" s="185"/>
      <c r="B99" s="185"/>
      <c r="C99" s="185"/>
      <c r="D99" s="185"/>
      <c r="E99" s="185"/>
      <c r="F99" s="185"/>
      <c r="G99" s="185"/>
      <c r="H99" s="214" t="s">
        <v>242</v>
      </c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6"/>
      <c r="AP99" s="187" t="s">
        <v>189</v>
      </c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 t="s">
        <v>189</v>
      </c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 t="s">
        <v>189</v>
      </c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>
        <f>[1]МБ!$I$12+[1]ОБ!$I$13</f>
        <v>52</v>
      </c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</row>
    <row r="100" spans="1:105" ht="10.5" customHeight="1" x14ac:dyDescent="0.25"/>
    <row r="101" spans="1:105" s="43" customFormat="1" ht="14.25" x14ac:dyDescent="0.2">
      <c r="A101" s="167" t="s">
        <v>243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</row>
    <row r="102" spans="1:105" ht="10.5" customHeight="1" x14ac:dyDescent="0.25"/>
    <row r="103" spans="1:105" s="46" customFormat="1" ht="45" customHeight="1" x14ac:dyDescent="0.25">
      <c r="A103" s="171" t="s">
        <v>178</v>
      </c>
      <c r="B103" s="172"/>
      <c r="C103" s="172"/>
      <c r="D103" s="172"/>
      <c r="E103" s="172"/>
      <c r="F103" s="172"/>
      <c r="G103" s="173"/>
      <c r="H103" s="171" t="s">
        <v>231</v>
      </c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3"/>
      <c r="BD103" s="171" t="s">
        <v>244</v>
      </c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3"/>
      <c r="BT103" s="171" t="s">
        <v>245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3"/>
      <c r="CJ103" s="171" t="s">
        <v>246</v>
      </c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3"/>
    </row>
    <row r="104" spans="1:105" s="47" customFormat="1" ht="12.75" x14ac:dyDescent="0.25">
      <c r="A104" s="184">
        <v>1</v>
      </c>
      <c r="B104" s="184"/>
      <c r="C104" s="184"/>
      <c r="D104" s="184"/>
      <c r="E104" s="184"/>
      <c r="F104" s="184"/>
      <c r="G104" s="184"/>
      <c r="H104" s="184">
        <v>2</v>
      </c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>
        <v>3</v>
      </c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>
        <v>4</v>
      </c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>
        <v>5</v>
      </c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</row>
    <row r="105" spans="1:105" s="48" customFormat="1" ht="15" customHeight="1" x14ac:dyDescent="0.25">
      <c r="A105" s="185"/>
      <c r="B105" s="185"/>
      <c r="C105" s="185"/>
      <c r="D105" s="185"/>
      <c r="E105" s="185"/>
      <c r="F105" s="185"/>
      <c r="G105" s="185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</row>
    <row r="106" spans="1:105" s="48" customFormat="1" ht="15" customHeight="1" x14ac:dyDescent="0.25">
      <c r="A106" s="185"/>
      <c r="B106" s="185"/>
      <c r="C106" s="185"/>
      <c r="D106" s="185"/>
      <c r="E106" s="185"/>
      <c r="F106" s="185"/>
      <c r="G106" s="185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87"/>
      <c r="CD106" s="187"/>
      <c r="CE106" s="187"/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</row>
    <row r="107" spans="1:105" s="48" customFormat="1" ht="15" customHeight="1" x14ac:dyDescent="0.25">
      <c r="A107" s="185"/>
      <c r="B107" s="185"/>
      <c r="C107" s="185"/>
      <c r="D107" s="185"/>
      <c r="E107" s="185"/>
      <c r="F107" s="185"/>
      <c r="G107" s="185"/>
      <c r="H107" s="189" t="s">
        <v>188</v>
      </c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90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  <c r="CB107" s="187"/>
      <c r="CC107" s="187"/>
      <c r="CD107" s="187"/>
      <c r="CE107" s="187"/>
      <c r="CF107" s="187"/>
      <c r="CG107" s="187"/>
      <c r="CH107" s="187"/>
      <c r="CI107" s="187"/>
      <c r="CJ107" s="187">
        <f>[1]МБ!$I$14</f>
        <v>80</v>
      </c>
      <c r="CK107" s="187"/>
      <c r="CL107" s="187"/>
      <c r="CM107" s="187"/>
      <c r="CN107" s="187"/>
      <c r="CO107" s="187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</row>
    <row r="108" spans="1:105" ht="10.5" customHeight="1" x14ac:dyDescent="0.25"/>
    <row r="109" spans="1:105" s="43" customFormat="1" ht="14.25" x14ac:dyDescent="0.2">
      <c r="A109" s="167" t="s">
        <v>247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</row>
    <row r="110" spans="1:105" ht="10.5" customHeight="1" x14ac:dyDescent="0.25"/>
    <row r="111" spans="1:105" s="46" customFormat="1" ht="45" customHeight="1" x14ac:dyDescent="0.25">
      <c r="A111" s="180" t="s">
        <v>178</v>
      </c>
      <c r="B111" s="181"/>
      <c r="C111" s="181"/>
      <c r="D111" s="181"/>
      <c r="E111" s="181"/>
      <c r="F111" s="181"/>
      <c r="G111" s="182"/>
      <c r="H111" s="180" t="s">
        <v>99</v>
      </c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2"/>
      <c r="AP111" s="180" t="s">
        <v>248</v>
      </c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2"/>
      <c r="BF111" s="180" t="s">
        <v>249</v>
      </c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2"/>
      <c r="BV111" s="180" t="s">
        <v>250</v>
      </c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2"/>
      <c r="CL111" s="180" t="s">
        <v>251</v>
      </c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1"/>
      <c r="CW111" s="181"/>
      <c r="CX111" s="181"/>
      <c r="CY111" s="181"/>
      <c r="CZ111" s="181"/>
      <c r="DA111" s="182"/>
    </row>
    <row r="112" spans="1:105" s="47" customFormat="1" ht="12.75" x14ac:dyDescent="0.25">
      <c r="A112" s="184">
        <v>1</v>
      </c>
      <c r="B112" s="184"/>
      <c r="C112" s="184"/>
      <c r="D112" s="184"/>
      <c r="E112" s="184"/>
      <c r="F112" s="184"/>
      <c r="G112" s="184"/>
      <c r="H112" s="184">
        <v>2</v>
      </c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>
        <v>4</v>
      </c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>
        <v>5</v>
      </c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>
        <v>6</v>
      </c>
      <c r="BW112" s="184"/>
      <c r="BX112" s="184"/>
      <c r="BY112" s="184"/>
      <c r="BZ112" s="184"/>
      <c r="CA112" s="184"/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>
        <v>6</v>
      </c>
      <c r="CM112" s="184"/>
      <c r="CN112" s="184"/>
      <c r="CO112" s="184"/>
      <c r="CP112" s="184"/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</row>
    <row r="113" spans="1:105" s="48" customFormat="1" ht="15" customHeight="1" x14ac:dyDescent="0.25">
      <c r="A113" s="185"/>
      <c r="B113" s="185"/>
      <c r="C113" s="185"/>
      <c r="D113" s="185"/>
      <c r="E113" s="185"/>
      <c r="F113" s="185"/>
      <c r="G113" s="185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187"/>
      <c r="CO113" s="187"/>
      <c r="CP113" s="187"/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</row>
    <row r="114" spans="1:105" s="48" customFormat="1" ht="15" customHeight="1" x14ac:dyDescent="0.25">
      <c r="A114" s="185"/>
      <c r="B114" s="185"/>
      <c r="C114" s="185"/>
      <c r="D114" s="185"/>
      <c r="E114" s="185"/>
      <c r="F114" s="185"/>
      <c r="G114" s="185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  <c r="BS114" s="187"/>
      <c r="BT114" s="187"/>
      <c r="BU114" s="187"/>
      <c r="BV114" s="187"/>
      <c r="BW114" s="187"/>
      <c r="BX114" s="187"/>
      <c r="BY114" s="187"/>
      <c r="BZ114" s="187"/>
      <c r="CA114" s="187"/>
      <c r="CB114" s="187"/>
      <c r="CC114" s="187"/>
      <c r="CD114" s="187"/>
      <c r="CE114" s="187"/>
      <c r="CF114" s="187"/>
      <c r="CG114" s="187"/>
      <c r="CH114" s="187"/>
      <c r="CI114" s="187"/>
      <c r="CJ114" s="187"/>
      <c r="CK114" s="187"/>
      <c r="CL114" s="187"/>
      <c r="CM114" s="187"/>
      <c r="CN114" s="187"/>
      <c r="CO114" s="187"/>
      <c r="CP114" s="187"/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7"/>
      <c r="DA114" s="187"/>
    </row>
    <row r="115" spans="1:105" s="48" customFormat="1" ht="15" customHeight="1" x14ac:dyDescent="0.25">
      <c r="A115" s="185"/>
      <c r="B115" s="185"/>
      <c r="C115" s="185"/>
      <c r="D115" s="185"/>
      <c r="E115" s="185"/>
      <c r="F115" s="185"/>
      <c r="G115" s="185"/>
      <c r="H115" s="188" t="s">
        <v>188</v>
      </c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90"/>
      <c r="AP115" s="187" t="s">
        <v>189</v>
      </c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 t="s">
        <v>189</v>
      </c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 t="s">
        <v>189</v>
      </c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87"/>
      <c r="CP115" s="187"/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</row>
    <row r="117" spans="1:105" s="43" customFormat="1" ht="14.25" x14ac:dyDescent="0.2">
      <c r="A117" s="167" t="s">
        <v>252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7"/>
      <c r="CV117" s="167"/>
      <c r="CW117" s="167"/>
      <c r="CX117" s="167"/>
      <c r="CY117" s="167"/>
      <c r="CZ117" s="167"/>
      <c r="DA117" s="167"/>
    </row>
    <row r="118" spans="1:105" ht="10.5" customHeight="1" x14ac:dyDescent="0.25"/>
    <row r="119" spans="1:105" s="46" customFormat="1" ht="45" customHeight="1" x14ac:dyDescent="0.25">
      <c r="A119" s="171" t="s">
        <v>178</v>
      </c>
      <c r="B119" s="172"/>
      <c r="C119" s="172"/>
      <c r="D119" s="172"/>
      <c r="E119" s="172"/>
      <c r="F119" s="172"/>
      <c r="G119" s="173"/>
      <c r="H119" s="171" t="s">
        <v>99</v>
      </c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3"/>
      <c r="BD119" s="171" t="s">
        <v>253</v>
      </c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3"/>
      <c r="BT119" s="171" t="s">
        <v>254</v>
      </c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3"/>
      <c r="CJ119" s="171" t="s">
        <v>255</v>
      </c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3"/>
    </row>
    <row r="120" spans="1:105" s="47" customFormat="1" ht="12.75" x14ac:dyDescent="0.25">
      <c r="A120" s="184">
        <v>1</v>
      </c>
      <c r="B120" s="184"/>
      <c r="C120" s="184"/>
      <c r="D120" s="184"/>
      <c r="E120" s="184"/>
      <c r="F120" s="184"/>
      <c r="G120" s="184"/>
      <c r="H120" s="184">
        <v>2</v>
      </c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>
        <v>4</v>
      </c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>
        <v>5</v>
      </c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>
        <v>6</v>
      </c>
      <c r="CK120" s="184"/>
      <c r="CL120" s="184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</row>
    <row r="121" spans="1:105" s="48" customFormat="1" ht="15" customHeight="1" x14ac:dyDescent="0.25">
      <c r="A121" s="185"/>
      <c r="B121" s="185"/>
      <c r="C121" s="185"/>
      <c r="D121" s="185"/>
      <c r="E121" s="185"/>
      <c r="F121" s="185"/>
      <c r="G121" s="185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  <c r="BS121" s="187"/>
      <c r="BT121" s="187"/>
      <c r="BU121" s="187"/>
      <c r="BV121" s="187"/>
      <c r="BW121" s="187"/>
      <c r="BX121" s="187"/>
      <c r="BY121" s="187"/>
      <c r="BZ121" s="187"/>
      <c r="CA121" s="187"/>
      <c r="CB121" s="187"/>
      <c r="CC121" s="187"/>
      <c r="CD121" s="187"/>
      <c r="CE121" s="187"/>
      <c r="CF121" s="187"/>
      <c r="CG121" s="187"/>
      <c r="CH121" s="187"/>
      <c r="CI121" s="187"/>
      <c r="CJ121" s="187"/>
      <c r="CK121" s="187"/>
      <c r="CL121" s="187"/>
      <c r="CM121" s="187"/>
      <c r="CN121" s="187"/>
      <c r="CO121" s="187"/>
      <c r="CP121" s="187"/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</row>
    <row r="122" spans="1:105" s="48" customFormat="1" ht="15" customHeight="1" x14ac:dyDescent="0.25">
      <c r="A122" s="185"/>
      <c r="B122" s="185"/>
      <c r="C122" s="185"/>
      <c r="D122" s="185"/>
      <c r="E122" s="185"/>
      <c r="F122" s="185"/>
      <c r="G122" s="185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187"/>
      <c r="BP122" s="187"/>
      <c r="BQ122" s="187"/>
      <c r="BR122" s="187"/>
      <c r="BS122" s="187"/>
      <c r="BT122" s="187"/>
      <c r="BU122" s="187"/>
      <c r="BV122" s="187"/>
      <c r="BW122" s="187"/>
      <c r="BX122" s="187"/>
      <c r="BY122" s="187"/>
      <c r="BZ122" s="187"/>
      <c r="CA122" s="187"/>
      <c r="CB122" s="187"/>
      <c r="CC122" s="187"/>
      <c r="CD122" s="187"/>
      <c r="CE122" s="187"/>
      <c r="CF122" s="187"/>
      <c r="CG122" s="187"/>
      <c r="CH122" s="187"/>
      <c r="CI122" s="187"/>
      <c r="CJ122" s="187"/>
      <c r="CK122" s="187"/>
      <c r="CL122" s="187"/>
      <c r="CM122" s="187"/>
      <c r="CN122" s="187"/>
      <c r="CO122" s="187"/>
      <c r="CP122" s="187"/>
      <c r="CQ122" s="187"/>
      <c r="CR122" s="187"/>
      <c r="CS122" s="187"/>
      <c r="CT122" s="187"/>
      <c r="CU122" s="187"/>
      <c r="CV122" s="187"/>
      <c r="CW122" s="187"/>
      <c r="CX122" s="187"/>
      <c r="CY122" s="187"/>
      <c r="CZ122" s="187"/>
      <c r="DA122" s="187"/>
    </row>
    <row r="123" spans="1:105" s="48" customFormat="1" ht="15" customHeight="1" x14ac:dyDescent="0.25">
      <c r="A123" s="185"/>
      <c r="B123" s="185"/>
      <c r="C123" s="185"/>
      <c r="D123" s="185"/>
      <c r="E123" s="185"/>
      <c r="F123" s="185"/>
      <c r="G123" s="185"/>
      <c r="H123" s="189" t="s">
        <v>188</v>
      </c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90"/>
      <c r="BD123" s="187" t="s">
        <v>189</v>
      </c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  <c r="BS123" s="187"/>
      <c r="BT123" s="187" t="s">
        <v>189</v>
      </c>
      <c r="BU123" s="187"/>
      <c r="BV123" s="187"/>
      <c r="BW123" s="187"/>
      <c r="BX123" s="187"/>
      <c r="BY123" s="187"/>
      <c r="BZ123" s="187"/>
      <c r="CA123" s="187"/>
      <c r="CB123" s="187"/>
      <c r="CC123" s="187"/>
      <c r="CD123" s="187"/>
      <c r="CE123" s="187"/>
      <c r="CF123" s="187"/>
      <c r="CG123" s="187"/>
      <c r="CH123" s="187"/>
      <c r="CI123" s="187"/>
      <c r="CJ123" s="187" t="s">
        <v>189</v>
      </c>
      <c r="CK123" s="187"/>
      <c r="CL123" s="187"/>
      <c r="CM123" s="187"/>
      <c r="CN123" s="187"/>
      <c r="CO123" s="187"/>
      <c r="CP123" s="187"/>
      <c r="CQ123" s="187"/>
      <c r="CR123" s="187"/>
      <c r="CS123" s="187"/>
      <c r="CT123" s="187"/>
      <c r="CU123" s="187"/>
      <c r="CV123" s="187"/>
      <c r="CW123" s="187"/>
      <c r="CX123" s="187"/>
      <c r="CY123" s="187"/>
      <c r="CZ123" s="187"/>
      <c r="DA123" s="187"/>
    </row>
    <row r="125" spans="1:105" s="43" customFormat="1" ht="14.25" x14ac:dyDescent="0.2">
      <c r="A125" s="167" t="s">
        <v>256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</row>
    <row r="126" spans="1:105" ht="10.5" customHeight="1" x14ac:dyDescent="0.25"/>
    <row r="127" spans="1:105" s="46" customFormat="1" ht="45" customHeight="1" x14ac:dyDescent="0.25">
      <c r="A127" s="171" t="s">
        <v>178</v>
      </c>
      <c r="B127" s="172"/>
      <c r="C127" s="172"/>
      <c r="D127" s="172"/>
      <c r="E127" s="172"/>
      <c r="F127" s="172"/>
      <c r="G127" s="173"/>
      <c r="H127" s="171" t="s">
        <v>231</v>
      </c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3"/>
      <c r="BD127" s="171" t="s">
        <v>257</v>
      </c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3"/>
      <c r="BT127" s="171" t="s">
        <v>258</v>
      </c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3"/>
      <c r="CJ127" s="171" t="s">
        <v>259</v>
      </c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3"/>
    </row>
    <row r="128" spans="1:105" s="47" customFormat="1" ht="12.75" x14ac:dyDescent="0.25">
      <c r="A128" s="184">
        <v>1</v>
      </c>
      <c r="B128" s="184"/>
      <c r="C128" s="184"/>
      <c r="D128" s="184"/>
      <c r="E128" s="184"/>
      <c r="F128" s="184"/>
      <c r="G128" s="184"/>
      <c r="H128" s="184">
        <v>2</v>
      </c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>
        <v>3</v>
      </c>
      <c r="BE128" s="184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  <c r="BQ128" s="184"/>
      <c r="BR128" s="184"/>
      <c r="BS128" s="184"/>
      <c r="BT128" s="184">
        <v>4</v>
      </c>
      <c r="BU128" s="184"/>
      <c r="BV128" s="184"/>
      <c r="BW128" s="184"/>
      <c r="BX128" s="184"/>
      <c r="BY128" s="184"/>
      <c r="BZ128" s="184"/>
      <c r="CA128" s="184"/>
      <c r="CB128" s="184"/>
      <c r="CC128" s="184"/>
      <c r="CD128" s="184"/>
      <c r="CE128" s="184"/>
      <c r="CF128" s="184"/>
      <c r="CG128" s="184"/>
      <c r="CH128" s="184"/>
      <c r="CI128" s="184"/>
      <c r="CJ128" s="184">
        <v>5</v>
      </c>
      <c r="CK128" s="184"/>
      <c r="CL128" s="184"/>
      <c r="CM128" s="184"/>
      <c r="CN128" s="184"/>
      <c r="CO128" s="184"/>
      <c r="CP128" s="184"/>
      <c r="CQ128" s="184"/>
      <c r="CR128" s="184"/>
      <c r="CS128" s="184"/>
      <c r="CT128" s="184"/>
      <c r="CU128" s="184"/>
      <c r="CV128" s="184"/>
      <c r="CW128" s="184"/>
      <c r="CX128" s="184"/>
      <c r="CY128" s="184"/>
      <c r="CZ128" s="184"/>
      <c r="DA128" s="184"/>
    </row>
    <row r="129" spans="1:105" s="48" customFormat="1" ht="15" customHeight="1" x14ac:dyDescent="0.25">
      <c r="A129" s="185"/>
      <c r="B129" s="185"/>
      <c r="C129" s="185"/>
      <c r="D129" s="185"/>
      <c r="E129" s="185"/>
      <c r="F129" s="185"/>
      <c r="G129" s="185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7"/>
      <c r="BE129" s="187"/>
      <c r="BF129" s="187"/>
      <c r="BG129" s="187"/>
      <c r="BH129" s="187"/>
      <c r="BI129" s="187"/>
      <c r="BJ129" s="187"/>
      <c r="BK129" s="187"/>
      <c r="BL129" s="187"/>
      <c r="BM129" s="187"/>
      <c r="BN129" s="187"/>
      <c r="BO129" s="187"/>
      <c r="BP129" s="187"/>
      <c r="BQ129" s="187"/>
      <c r="BR129" s="187"/>
      <c r="BS129" s="187"/>
      <c r="BT129" s="187"/>
      <c r="BU129" s="187"/>
      <c r="BV129" s="187"/>
      <c r="BW129" s="187"/>
      <c r="BX129" s="187"/>
      <c r="BY129" s="187"/>
      <c r="BZ129" s="187"/>
      <c r="CA129" s="187"/>
      <c r="CB129" s="187"/>
      <c r="CC129" s="187"/>
      <c r="CD129" s="187"/>
      <c r="CE129" s="187"/>
      <c r="CF129" s="187"/>
      <c r="CG129" s="187"/>
      <c r="CH129" s="187"/>
      <c r="CI129" s="187"/>
      <c r="CJ129" s="187"/>
      <c r="CK129" s="187"/>
      <c r="CL129" s="187"/>
      <c r="CM129" s="187"/>
      <c r="CN129" s="187"/>
      <c r="CO129" s="187"/>
      <c r="CP129" s="187"/>
      <c r="CQ129" s="187"/>
      <c r="CR129" s="187"/>
      <c r="CS129" s="187"/>
      <c r="CT129" s="187"/>
      <c r="CU129" s="187"/>
      <c r="CV129" s="187"/>
      <c r="CW129" s="187"/>
      <c r="CX129" s="187"/>
      <c r="CY129" s="187"/>
      <c r="CZ129" s="187"/>
      <c r="DA129" s="187"/>
    </row>
    <row r="130" spans="1:105" s="48" customFormat="1" ht="15" customHeight="1" x14ac:dyDescent="0.25">
      <c r="A130" s="185"/>
      <c r="B130" s="185"/>
      <c r="C130" s="185"/>
      <c r="D130" s="185"/>
      <c r="E130" s="185"/>
      <c r="F130" s="185"/>
      <c r="G130" s="185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  <c r="BS130" s="187"/>
      <c r="BT130" s="187"/>
      <c r="BU130" s="187"/>
      <c r="BV130" s="187"/>
      <c r="BW130" s="187"/>
      <c r="BX130" s="187"/>
      <c r="BY130" s="187"/>
      <c r="BZ130" s="187"/>
      <c r="CA130" s="187"/>
      <c r="CB130" s="187"/>
      <c r="CC130" s="187"/>
      <c r="CD130" s="187"/>
      <c r="CE130" s="187"/>
      <c r="CF130" s="187"/>
      <c r="CG130" s="187"/>
      <c r="CH130" s="187"/>
      <c r="CI130" s="187"/>
      <c r="CJ130" s="187"/>
      <c r="CK130" s="187"/>
      <c r="CL130" s="187"/>
      <c r="CM130" s="187"/>
      <c r="CN130" s="187"/>
      <c r="CO130" s="187"/>
      <c r="CP130" s="187"/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</row>
    <row r="131" spans="1:105" s="48" customFormat="1" ht="15" customHeight="1" x14ac:dyDescent="0.25">
      <c r="A131" s="185"/>
      <c r="B131" s="185"/>
      <c r="C131" s="185"/>
      <c r="D131" s="185"/>
      <c r="E131" s="185"/>
      <c r="F131" s="185"/>
      <c r="G131" s="185"/>
      <c r="H131" s="189" t="s">
        <v>188</v>
      </c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90"/>
      <c r="BD131" s="187" t="s">
        <v>189</v>
      </c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  <c r="BS131" s="187"/>
      <c r="BT131" s="187" t="s">
        <v>189</v>
      </c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>
        <f>[1]МБ!$I$27</f>
        <v>303.3</v>
      </c>
      <c r="CK131" s="187"/>
      <c r="CL131" s="187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</row>
    <row r="133" spans="1:105" s="43" customFormat="1" ht="14.25" x14ac:dyDescent="0.2">
      <c r="A133" s="167" t="s">
        <v>260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7"/>
      <c r="CO133" s="167"/>
      <c r="CP133" s="167"/>
      <c r="CQ133" s="167"/>
      <c r="CR133" s="167"/>
      <c r="CS133" s="167"/>
      <c r="CT133" s="167"/>
      <c r="CU133" s="167"/>
      <c r="CV133" s="167"/>
      <c r="CW133" s="167"/>
      <c r="CX133" s="167"/>
      <c r="CY133" s="167"/>
      <c r="CZ133" s="167"/>
      <c r="DA133" s="167"/>
    </row>
    <row r="134" spans="1:105" ht="10.5" customHeight="1" x14ac:dyDescent="0.25"/>
    <row r="135" spans="1:105" ht="30" customHeight="1" x14ac:dyDescent="0.25">
      <c r="A135" s="171" t="s">
        <v>178</v>
      </c>
      <c r="B135" s="172"/>
      <c r="C135" s="172"/>
      <c r="D135" s="172"/>
      <c r="E135" s="172"/>
      <c r="F135" s="172"/>
      <c r="G135" s="173"/>
      <c r="H135" s="171" t="s">
        <v>231</v>
      </c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3"/>
      <c r="BT135" s="171" t="s">
        <v>261</v>
      </c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3"/>
      <c r="CJ135" s="171" t="s">
        <v>262</v>
      </c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3"/>
    </row>
    <row r="136" spans="1:105" s="38" customFormat="1" ht="12.75" x14ac:dyDescent="0.2">
      <c r="A136" s="184">
        <v>1</v>
      </c>
      <c r="B136" s="184"/>
      <c r="C136" s="184"/>
      <c r="D136" s="184"/>
      <c r="E136" s="184"/>
      <c r="F136" s="184"/>
      <c r="G136" s="184"/>
      <c r="H136" s="184">
        <v>2</v>
      </c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4"/>
      <c r="BN136" s="184"/>
      <c r="BO136" s="184"/>
      <c r="BP136" s="184"/>
      <c r="BQ136" s="184"/>
      <c r="BR136" s="184"/>
      <c r="BS136" s="184"/>
      <c r="BT136" s="184">
        <v>3</v>
      </c>
      <c r="BU136" s="184"/>
      <c r="BV136" s="184"/>
      <c r="BW136" s="184"/>
      <c r="BX136" s="184"/>
      <c r="BY136" s="184"/>
      <c r="BZ136" s="184"/>
      <c r="CA136" s="184"/>
      <c r="CB136" s="184"/>
      <c r="CC136" s="184"/>
      <c r="CD136" s="184"/>
      <c r="CE136" s="184"/>
      <c r="CF136" s="184"/>
      <c r="CG136" s="184"/>
      <c r="CH136" s="184"/>
      <c r="CI136" s="184"/>
      <c r="CJ136" s="184">
        <v>4</v>
      </c>
      <c r="CK136" s="184"/>
      <c r="CL136" s="184"/>
      <c r="CM136" s="184"/>
      <c r="CN136" s="184"/>
      <c r="CO136" s="184"/>
      <c r="CP136" s="184"/>
      <c r="CQ136" s="184"/>
      <c r="CR136" s="184"/>
      <c r="CS136" s="184"/>
      <c r="CT136" s="184"/>
      <c r="CU136" s="184"/>
      <c r="CV136" s="184"/>
      <c r="CW136" s="184"/>
      <c r="CX136" s="184"/>
      <c r="CY136" s="184"/>
      <c r="CZ136" s="184"/>
      <c r="DA136" s="184"/>
    </row>
    <row r="137" spans="1:105" ht="15" customHeight="1" x14ac:dyDescent="0.25">
      <c r="A137" s="185"/>
      <c r="B137" s="185"/>
      <c r="C137" s="185"/>
      <c r="D137" s="185"/>
      <c r="E137" s="185"/>
      <c r="F137" s="185"/>
      <c r="G137" s="185"/>
      <c r="H137" s="217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5"/>
      <c r="BT137" s="187"/>
      <c r="BU137" s="187"/>
      <c r="BV137" s="187"/>
      <c r="BW137" s="187"/>
      <c r="BX137" s="187"/>
      <c r="BY137" s="187"/>
      <c r="BZ137" s="187"/>
      <c r="CA137" s="187"/>
      <c r="CB137" s="187"/>
      <c r="CC137" s="187"/>
      <c r="CD137" s="187"/>
      <c r="CE137" s="187"/>
      <c r="CF137" s="187"/>
      <c r="CG137" s="187"/>
      <c r="CH137" s="187"/>
      <c r="CI137" s="187"/>
      <c r="CJ137" s="187"/>
      <c r="CK137" s="187"/>
      <c r="CL137" s="187"/>
      <c r="CM137" s="187"/>
      <c r="CN137" s="187"/>
      <c r="CO137" s="187"/>
      <c r="CP137" s="187"/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7"/>
    </row>
    <row r="138" spans="1:105" ht="15" customHeight="1" x14ac:dyDescent="0.25">
      <c r="A138" s="185"/>
      <c r="B138" s="185"/>
      <c r="C138" s="185"/>
      <c r="D138" s="185"/>
      <c r="E138" s="185"/>
      <c r="F138" s="185"/>
      <c r="G138" s="185"/>
      <c r="H138" s="217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5"/>
      <c r="BT138" s="187"/>
      <c r="BU138" s="187"/>
      <c r="BV138" s="187"/>
      <c r="BW138" s="187"/>
      <c r="BX138" s="187"/>
      <c r="BY138" s="187"/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187"/>
      <c r="CJ138" s="187"/>
      <c r="CK138" s="187"/>
      <c r="CL138" s="187"/>
      <c r="CM138" s="187"/>
      <c r="CN138" s="187"/>
      <c r="CO138" s="187"/>
      <c r="CP138" s="187"/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</row>
    <row r="139" spans="1:105" ht="15" customHeight="1" x14ac:dyDescent="0.25">
      <c r="A139" s="185"/>
      <c r="B139" s="185"/>
      <c r="C139" s="185"/>
      <c r="D139" s="185"/>
      <c r="E139" s="185"/>
      <c r="F139" s="185"/>
      <c r="G139" s="185"/>
      <c r="H139" s="218" t="s">
        <v>188</v>
      </c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20"/>
      <c r="BT139" s="187" t="s">
        <v>189</v>
      </c>
      <c r="BU139" s="187"/>
      <c r="BV139" s="187"/>
      <c r="BW139" s="187"/>
      <c r="BX139" s="187"/>
      <c r="BY139" s="187"/>
      <c r="BZ139" s="187"/>
      <c r="CA139" s="187"/>
      <c r="CB139" s="187"/>
      <c r="CC139" s="187"/>
      <c r="CD139" s="187"/>
      <c r="CE139" s="187"/>
      <c r="CF139" s="187"/>
      <c r="CG139" s="187"/>
      <c r="CH139" s="187"/>
      <c r="CI139" s="187"/>
      <c r="CJ139" s="187">
        <f>[1]МБ!$I$41</f>
        <v>208</v>
      </c>
      <c r="CK139" s="187"/>
      <c r="CL139" s="187"/>
      <c r="CM139" s="187"/>
      <c r="CN139" s="187"/>
      <c r="CO139" s="187"/>
      <c r="CP139" s="187"/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</row>
    <row r="141" spans="1:105" s="43" customFormat="1" ht="28.5" customHeight="1" x14ac:dyDescent="0.2">
      <c r="A141" s="191" t="s">
        <v>263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</row>
    <row r="142" spans="1:105" ht="10.5" customHeight="1" x14ac:dyDescent="0.25"/>
    <row r="143" spans="1:105" s="46" customFormat="1" ht="30" customHeight="1" x14ac:dyDescent="0.25">
      <c r="A143" s="171" t="s">
        <v>178</v>
      </c>
      <c r="B143" s="172"/>
      <c r="C143" s="172"/>
      <c r="D143" s="172"/>
      <c r="E143" s="172"/>
      <c r="F143" s="172"/>
      <c r="G143" s="173"/>
      <c r="H143" s="171" t="s">
        <v>231</v>
      </c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3"/>
      <c r="BD143" s="171" t="s">
        <v>253</v>
      </c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3"/>
      <c r="BT143" s="171" t="s">
        <v>264</v>
      </c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3"/>
      <c r="CJ143" s="171" t="s">
        <v>265</v>
      </c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3"/>
    </row>
    <row r="144" spans="1:105" s="47" customFormat="1" ht="12.75" x14ac:dyDescent="0.25">
      <c r="A144" s="184"/>
      <c r="B144" s="184"/>
      <c r="C144" s="184"/>
      <c r="D144" s="184"/>
      <c r="E144" s="184"/>
      <c r="F144" s="184"/>
      <c r="G144" s="184"/>
      <c r="H144" s="184">
        <v>1</v>
      </c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>
        <v>2</v>
      </c>
      <c r="BE144" s="184"/>
      <c r="BF144" s="184"/>
      <c r="BG144" s="184"/>
      <c r="BH144" s="184"/>
      <c r="BI144" s="184"/>
      <c r="BJ144" s="184"/>
      <c r="BK144" s="184"/>
      <c r="BL144" s="184"/>
      <c r="BM144" s="184"/>
      <c r="BN144" s="184"/>
      <c r="BO144" s="184"/>
      <c r="BP144" s="184"/>
      <c r="BQ144" s="184"/>
      <c r="BR144" s="184"/>
      <c r="BS144" s="184"/>
      <c r="BT144" s="184">
        <v>3</v>
      </c>
      <c r="BU144" s="184"/>
      <c r="BV144" s="184"/>
      <c r="BW144" s="184"/>
      <c r="BX144" s="184"/>
      <c r="BY144" s="184"/>
      <c r="BZ144" s="184"/>
      <c r="CA144" s="184"/>
      <c r="CB144" s="184"/>
      <c r="CC144" s="184"/>
      <c r="CD144" s="184"/>
      <c r="CE144" s="184"/>
      <c r="CF144" s="184"/>
      <c r="CG144" s="184"/>
      <c r="CH144" s="184"/>
      <c r="CI144" s="184"/>
      <c r="CJ144" s="184">
        <v>4</v>
      </c>
      <c r="CK144" s="184"/>
      <c r="CL144" s="184"/>
      <c r="CM144" s="184"/>
      <c r="CN144" s="184"/>
      <c r="CO144" s="184"/>
      <c r="CP144" s="184"/>
      <c r="CQ144" s="184"/>
      <c r="CR144" s="184"/>
      <c r="CS144" s="184"/>
      <c r="CT144" s="184"/>
      <c r="CU144" s="184"/>
      <c r="CV144" s="184"/>
      <c r="CW144" s="184"/>
      <c r="CX144" s="184"/>
      <c r="CY144" s="184"/>
      <c r="CZ144" s="184"/>
      <c r="DA144" s="184"/>
    </row>
    <row r="145" spans="1:105" s="48" customFormat="1" ht="15" customHeight="1" x14ac:dyDescent="0.25">
      <c r="A145" s="185"/>
      <c r="B145" s="185"/>
      <c r="C145" s="185"/>
      <c r="D145" s="185"/>
      <c r="E145" s="185"/>
      <c r="F145" s="185"/>
      <c r="G145" s="185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  <c r="BN145" s="187"/>
      <c r="BO145" s="187"/>
      <c r="BP145" s="187"/>
      <c r="BQ145" s="187"/>
      <c r="BR145" s="187"/>
      <c r="BS145" s="187"/>
      <c r="BT145" s="187"/>
      <c r="BU145" s="187"/>
      <c r="BV145" s="187"/>
      <c r="BW145" s="187"/>
      <c r="BX145" s="187"/>
      <c r="BY145" s="187"/>
      <c r="BZ145" s="187"/>
      <c r="CA145" s="187"/>
      <c r="CB145" s="187"/>
      <c r="CC145" s="187"/>
      <c r="CD145" s="187"/>
      <c r="CE145" s="187"/>
      <c r="CF145" s="187"/>
      <c r="CG145" s="187"/>
      <c r="CH145" s="187"/>
      <c r="CI145" s="187"/>
      <c r="CJ145" s="187"/>
      <c r="CK145" s="187"/>
      <c r="CL145" s="187"/>
      <c r="CM145" s="187"/>
      <c r="CN145" s="187"/>
      <c r="CO145" s="187"/>
      <c r="CP145" s="187"/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</row>
    <row r="146" spans="1:105" s="48" customFormat="1" ht="15" customHeight="1" x14ac:dyDescent="0.25">
      <c r="A146" s="185"/>
      <c r="B146" s="185"/>
      <c r="C146" s="185"/>
      <c r="D146" s="185"/>
      <c r="E146" s="185"/>
      <c r="F146" s="185"/>
      <c r="G146" s="185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7"/>
      <c r="BE146" s="187"/>
      <c r="BF146" s="187"/>
      <c r="BG146" s="187"/>
      <c r="BH146" s="187"/>
      <c r="BI146" s="187"/>
      <c r="BJ146" s="187"/>
      <c r="BK146" s="187"/>
      <c r="BL146" s="187"/>
      <c r="BM146" s="187"/>
      <c r="BN146" s="187"/>
      <c r="BO146" s="187"/>
      <c r="BP146" s="187"/>
      <c r="BQ146" s="187"/>
      <c r="BR146" s="187"/>
      <c r="BS146" s="187"/>
      <c r="BT146" s="187"/>
      <c r="BU146" s="187"/>
      <c r="BV146" s="187"/>
      <c r="BW146" s="187"/>
      <c r="BX146" s="187"/>
      <c r="BY146" s="187"/>
      <c r="BZ146" s="187"/>
      <c r="CA146" s="187"/>
      <c r="CB146" s="187"/>
      <c r="CC146" s="187"/>
      <c r="CD146" s="187"/>
      <c r="CE146" s="187"/>
      <c r="CF146" s="187"/>
      <c r="CG146" s="187"/>
      <c r="CH146" s="187"/>
      <c r="CI146" s="187"/>
      <c r="CJ146" s="187"/>
      <c r="CK146" s="187"/>
      <c r="CL146" s="187"/>
      <c r="CM146" s="187"/>
      <c r="CN146" s="187"/>
      <c r="CO146" s="187"/>
      <c r="CP146" s="187"/>
      <c r="CQ146" s="187"/>
      <c r="CR146" s="187"/>
      <c r="CS146" s="187"/>
      <c r="CT146" s="187"/>
      <c r="CU146" s="187"/>
      <c r="CV146" s="187"/>
      <c r="CW146" s="187"/>
      <c r="CX146" s="187"/>
      <c r="CY146" s="187"/>
      <c r="CZ146" s="187"/>
      <c r="DA146" s="187"/>
    </row>
    <row r="147" spans="1:105" s="48" customFormat="1" ht="15" customHeight="1" x14ac:dyDescent="0.25">
      <c r="A147" s="185"/>
      <c r="B147" s="185"/>
      <c r="C147" s="185"/>
      <c r="D147" s="185"/>
      <c r="E147" s="185"/>
      <c r="F147" s="185"/>
      <c r="G147" s="185"/>
      <c r="H147" s="189" t="s">
        <v>188</v>
      </c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90"/>
      <c r="BD147" s="187"/>
      <c r="BE147" s="187"/>
      <c r="BF147" s="187"/>
      <c r="BG147" s="187"/>
      <c r="BH147" s="187"/>
      <c r="BI147" s="187"/>
      <c r="BJ147" s="187"/>
      <c r="BK147" s="187"/>
      <c r="BL147" s="187"/>
      <c r="BM147" s="187"/>
      <c r="BN147" s="187"/>
      <c r="BO147" s="187"/>
      <c r="BP147" s="187"/>
      <c r="BQ147" s="187"/>
      <c r="BR147" s="187"/>
      <c r="BS147" s="187"/>
      <c r="BT147" s="187" t="s">
        <v>189</v>
      </c>
      <c r="BU147" s="187"/>
      <c r="BV147" s="187"/>
      <c r="BW147" s="187"/>
      <c r="BX147" s="187"/>
      <c r="BY147" s="187"/>
      <c r="BZ147" s="187"/>
      <c r="CA147" s="187"/>
      <c r="CB147" s="187"/>
      <c r="CC147" s="187"/>
      <c r="CD147" s="187"/>
      <c r="CE147" s="187"/>
      <c r="CF147" s="187"/>
      <c r="CG147" s="187"/>
      <c r="CH147" s="187"/>
      <c r="CI147" s="187"/>
      <c r="CJ147" s="187">
        <f>[1]МБ!$I$60+[1]МБ!$I$66+[1]ОБ!$I$28+[1]ОБ!$I$31</f>
        <v>80</v>
      </c>
      <c r="CK147" s="187"/>
      <c r="CL147" s="187"/>
      <c r="CM147" s="187"/>
      <c r="CN147" s="187"/>
      <c r="CO147" s="187"/>
      <c r="CP147" s="187"/>
      <c r="CQ147" s="187"/>
      <c r="CR147" s="187"/>
      <c r="CS147" s="187"/>
      <c r="CT147" s="187"/>
      <c r="CU147" s="187"/>
      <c r="CV147" s="187"/>
      <c r="CW147" s="187"/>
      <c r="CX147" s="187"/>
      <c r="CY147" s="187"/>
      <c r="CZ147" s="187"/>
      <c r="DA147" s="187"/>
    </row>
    <row r="150" spans="1:105" ht="12" customHeight="1" x14ac:dyDescent="0.25">
      <c r="CT150" s="52">
        <f>CJ8+CJ16+CM35+CJ49+CE61+CJ73+CJ85+CL99+CJ107+CL115+CJ131+CJ139+CJ147</f>
        <v>726.3</v>
      </c>
    </row>
  </sheetData>
  <mergeCells count="429"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2" max="18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47"/>
  <sheetViews>
    <sheetView view="pageBreakPreview" topLeftCell="A58" zoomScaleNormal="100" zoomScaleSheetLayoutView="100" workbookViewId="0">
      <selection activeCell="BT85" sqref="BT85:CI85"/>
    </sheetView>
  </sheetViews>
  <sheetFormatPr defaultColWidth="0.85546875" defaultRowHeight="12" customHeight="1" x14ac:dyDescent="0.25"/>
  <cols>
    <col min="1" max="16384" width="0.85546875" style="40"/>
  </cols>
  <sheetData>
    <row r="1" spans="1:105" ht="3" customHeight="1" x14ac:dyDescent="0.25"/>
    <row r="2" spans="1:105" s="43" customFormat="1" ht="14.25" x14ac:dyDescent="0.2">
      <c r="A2" s="167" t="s">
        <v>190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</row>
    <row r="3" spans="1:105" ht="10.5" customHeight="1" x14ac:dyDescent="0.25"/>
    <row r="4" spans="1:105" s="46" customFormat="1" ht="45" customHeight="1" x14ac:dyDescent="0.25">
      <c r="A4" s="171" t="s">
        <v>178</v>
      </c>
      <c r="B4" s="172"/>
      <c r="C4" s="172"/>
      <c r="D4" s="172"/>
      <c r="E4" s="172"/>
      <c r="F4" s="173"/>
      <c r="G4" s="171" t="s">
        <v>191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1" t="s">
        <v>192</v>
      </c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3"/>
      <c r="BD4" s="171" t="s">
        <v>193</v>
      </c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3"/>
      <c r="BT4" s="171" t="s">
        <v>194</v>
      </c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3"/>
      <c r="CJ4" s="171" t="s">
        <v>195</v>
      </c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3"/>
    </row>
    <row r="5" spans="1:105" s="47" customFormat="1" ht="12.75" x14ac:dyDescent="0.25">
      <c r="A5" s="184">
        <v>1</v>
      </c>
      <c r="B5" s="184"/>
      <c r="C5" s="184"/>
      <c r="D5" s="184"/>
      <c r="E5" s="184"/>
      <c r="F5" s="184"/>
      <c r="G5" s="184">
        <v>2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>
        <v>3</v>
      </c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>
        <v>4</v>
      </c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>
        <v>5</v>
      </c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>
        <v>6</v>
      </c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</row>
    <row r="6" spans="1:105" s="48" customFormat="1" ht="15" customHeight="1" x14ac:dyDescent="0.25">
      <c r="A6" s="185"/>
      <c r="B6" s="185"/>
      <c r="C6" s="185"/>
      <c r="D6" s="185"/>
      <c r="E6" s="185"/>
      <c r="F6" s="185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</row>
    <row r="7" spans="1:105" s="48" customFormat="1" ht="15" customHeight="1" x14ac:dyDescent="0.25">
      <c r="A7" s="185"/>
      <c r="B7" s="185"/>
      <c r="C7" s="185"/>
      <c r="D7" s="185"/>
      <c r="E7" s="185"/>
      <c r="F7" s="185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</row>
    <row r="8" spans="1:105" s="48" customFormat="1" ht="15" customHeight="1" x14ac:dyDescent="0.25">
      <c r="A8" s="185"/>
      <c r="B8" s="185"/>
      <c r="C8" s="185"/>
      <c r="D8" s="185"/>
      <c r="E8" s="185"/>
      <c r="F8" s="185"/>
      <c r="G8" s="189" t="s">
        <v>188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90"/>
      <c r="AE8" s="187" t="s">
        <v>189</v>
      </c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 t="s">
        <v>189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 t="s">
        <v>189</v>
      </c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</row>
    <row r="10" spans="1:105" s="43" customFormat="1" ht="14.25" x14ac:dyDescent="0.2">
      <c r="A10" s="167" t="s">
        <v>196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</row>
    <row r="11" spans="1:105" ht="10.5" customHeight="1" x14ac:dyDescent="0.25"/>
    <row r="12" spans="1:105" s="46" customFormat="1" ht="55.5" customHeight="1" x14ac:dyDescent="0.25">
      <c r="A12" s="171" t="s">
        <v>178</v>
      </c>
      <c r="B12" s="172"/>
      <c r="C12" s="172"/>
      <c r="D12" s="172"/>
      <c r="E12" s="172"/>
      <c r="F12" s="173"/>
      <c r="G12" s="171" t="s">
        <v>191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3"/>
      <c r="AE12" s="171" t="s">
        <v>197</v>
      </c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3"/>
      <c r="AZ12" s="171" t="s">
        <v>198</v>
      </c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3"/>
      <c r="BR12" s="171" t="s">
        <v>199</v>
      </c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3"/>
      <c r="CJ12" s="171" t="s">
        <v>195</v>
      </c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3"/>
    </row>
    <row r="13" spans="1:105" s="47" customFormat="1" ht="12.75" x14ac:dyDescent="0.25">
      <c r="A13" s="184">
        <v>1</v>
      </c>
      <c r="B13" s="184"/>
      <c r="C13" s="184"/>
      <c r="D13" s="184"/>
      <c r="E13" s="184"/>
      <c r="F13" s="184"/>
      <c r="G13" s="184">
        <v>2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>
        <v>3</v>
      </c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>
        <v>4</v>
      </c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>
        <v>5</v>
      </c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>
        <v>6</v>
      </c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</row>
    <row r="14" spans="1:105" s="48" customFormat="1" ht="15" customHeight="1" x14ac:dyDescent="0.25">
      <c r="A14" s="185"/>
      <c r="B14" s="185"/>
      <c r="C14" s="185"/>
      <c r="D14" s="185"/>
      <c r="E14" s="185"/>
      <c r="F14" s="185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</row>
    <row r="15" spans="1:105" s="48" customFormat="1" ht="15" customHeight="1" x14ac:dyDescent="0.25">
      <c r="A15" s="185"/>
      <c r="B15" s="185"/>
      <c r="C15" s="185"/>
      <c r="D15" s="185"/>
      <c r="E15" s="185"/>
      <c r="F15" s="185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</row>
    <row r="16" spans="1:105" s="48" customFormat="1" ht="15" customHeight="1" x14ac:dyDescent="0.25">
      <c r="A16" s="185"/>
      <c r="B16" s="185"/>
      <c r="C16" s="185"/>
      <c r="D16" s="185"/>
      <c r="E16" s="185"/>
      <c r="F16" s="185"/>
      <c r="G16" s="189" t="s">
        <v>188</v>
      </c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90"/>
      <c r="AE16" s="187" t="s">
        <v>189</v>
      </c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 t="s">
        <v>189</v>
      </c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 t="s">
        <v>189</v>
      </c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</row>
    <row r="18" spans="1:105" s="43" customFormat="1" ht="41.25" customHeight="1" x14ac:dyDescent="0.2">
      <c r="A18" s="191" t="s">
        <v>200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</row>
    <row r="19" spans="1:105" ht="10.5" customHeight="1" x14ac:dyDescent="0.25"/>
    <row r="20" spans="1:105" ht="55.5" customHeight="1" x14ac:dyDescent="0.25">
      <c r="A20" s="171" t="s">
        <v>178</v>
      </c>
      <c r="B20" s="172"/>
      <c r="C20" s="172"/>
      <c r="D20" s="172"/>
      <c r="E20" s="172"/>
      <c r="F20" s="173"/>
      <c r="G20" s="171" t="s">
        <v>201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3"/>
      <c r="BW20" s="171" t="s">
        <v>202</v>
      </c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3"/>
      <c r="CM20" s="171" t="s">
        <v>203</v>
      </c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3"/>
    </row>
    <row r="21" spans="1:105" s="38" customFormat="1" ht="12.75" x14ac:dyDescent="0.2">
      <c r="A21" s="184">
        <v>1</v>
      </c>
      <c r="B21" s="184"/>
      <c r="C21" s="184"/>
      <c r="D21" s="184"/>
      <c r="E21" s="184"/>
      <c r="F21" s="184"/>
      <c r="G21" s="184">
        <v>2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>
        <v>3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>
        <v>4</v>
      </c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</row>
    <row r="22" spans="1:105" ht="15" customHeight="1" x14ac:dyDescent="0.25">
      <c r="A22" s="185" t="s">
        <v>204</v>
      </c>
      <c r="B22" s="185"/>
      <c r="C22" s="185"/>
      <c r="D22" s="185"/>
      <c r="E22" s="185"/>
      <c r="F22" s="185"/>
      <c r="G22" s="49"/>
      <c r="H22" s="194" t="s">
        <v>205</v>
      </c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5"/>
      <c r="BW22" s="187" t="s">
        <v>189</v>
      </c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</row>
    <row r="23" spans="1:105" s="38" customFormat="1" ht="12.75" x14ac:dyDescent="0.2">
      <c r="A23" s="196" t="s">
        <v>206</v>
      </c>
      <c r="B23" s="197"/>
      <c r="C23" s="197"/>
      <c r="D23" s="197"/>
      <c r="E23" s="197"/>
      <c r="F23" s="198"/>
      <c r="G23" s="50"/>
      <c r="H23" s="202" t="s">
        <v>52</v>
      </c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3"/>
      <c r="BW23" s="204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6"/>
      <c r="CM23" s="204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6"/>
    </row>
    <row r="24" spans="1:105" s="38" customFormat="1" ht="12.75" x14ac:dyDescent="0.2">
      <c r="A24" s="199"/>
      <c r="B24" s="200"/>
      <c r="C24" s="200"/>
      <c r="D24" s="200"/>
      <c r="E24" s="200"/>
      <c r="F24" s="201"/>
      <c r="G24" s="51"/>
      <c r="H24" s="210" t="s">
        <v>207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1"/>
      <c r="BW24" s="207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9"/>
      <c r="CM24" s="207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9"/>
    </row>
    <row r="25" spans="1:105" s="38" customFormat="1" ht="13.5" customHeight="1" x14ac:dyDescent="0.2">
      <c r="A25" s="185" t="s">
        <v>208</v>
      </c>
      <c r="B25" s="185"/>
      <c r="C25" s="185"/>
      <c r="D25" s="185"/>
      <c r="E25" s="185"/>
      <c r="F25" s="185"/>
      <c r="G25" s="49"/>
      <c r="H25" s="192" t="s">
        <v>209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3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</row>
    <row r="26" spans="1:105" s="38" customFormat="1" ht="26.25" customHeight="1" x14ac:dyDescent="0.2">
      <c r="A26" s="185" t="s">
        <v>210</v>
      </c>
      <c r="B26" s="185"/>
      <c r="C26" s="185"/>
      <c r="D26" s="185"/>
      <c r="E26" s="185"/>
      <c r="F26" s="185"/>
      <c r="G26" s="49"/>
      <c r="H26" s="192" t="s">
        <v>211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3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</row>
    <row r="27" spans="1:105" s="38" customFormat="1" ht="26.25" customHeight="1" x14ac:dyDescent="0.2">
      <c r="A27" s="185" t="s">
        <v>212</v>
      </c>
      <c r="B27" s="185"/>
      <c r="C27" s="185"/>
      <c r="D27" s="185"/>
      <c r="E27" s="185"/>
      <c r="F27" s="185"/>
      <c r="G27" s="49"/>
      <c r="H27" s="194" t="s">
        <v>213</v>
      </c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5"/>
      <c r="BW27" s="187" t="s">
        <v>189</v>
      </c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</row>
    <row r="28" spans="1:105" s="38" customFormat="1" ht="12.75" x14ac:dyDescent="0.2">
      <c r="A28" s="196" t="s">
        <v>214</v>
      </c>
      <c r="B28" s="197"/>
      <c r="C28" s="197"/>
      <c r="D28" s="197"/>
      <c r="E28" s="197"/>
      <c r="F28" s="198"/>
      <c r="G28" s="50"/>
      <c r="H28" s="202" t="s">
        <v>52</v>
      </c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3"/>
      <c r="BW28" s="204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6"/>
      <c r="CM28" s="204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6"/>
    </row>
    <row r="29" spans="1:105" s="38" customFormat="1" ht="25.5" customHeight="1" x14ac:dyDescent="0.2">
      <c r="A29" s="199"/>
      <c r="B29" s="200"/>
      <c r="C29" s="200"/>
      <c r="D29" s="200"/>
      <c r="E29" s="200"/>
      <c r="F29" s="201"/>
      <c r="G29" s="51"/>
      <c r="H29" s="210" t="s">
        <v>215</v>
      </c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1"/>
      <c r="BW29" s="207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9"/>
      <c r="CM29" s="207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9"/>
    </row>
    <row r="30" spans="1:105" s="38" customFormat="1" ht="26.25" customHeight="1" x14ac:dyDescent="0.2">
      <c r="A30" s="185" t="s">
        <v>216</v>
      </c>
      <c r="B30" s="185"/>
      <c r="C30" s="185"/>
      <c r="D30" s="185"/>
      <c r="E30" s="185"/>
      <c r="F30" s="185"/>
      <c r="G30" s="49"/>
      <c r="H30" s="192" t="s">
        <v>217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3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</row>
    <row r="31" spans="1:105" s="38" customFormat="1" ht="27" customHeight="1" x14ac:dyDescent="0.2">
      <c r="A31" s="185" t="s">
        <v>218</v>
      </c>
      <c r="B31" s="185"/>
      <c r="C31" s="185"/>
      <c r="D31" s="185"/>
      <c r="E31" s="185"/>
      <c r="F31" s="185"/>
      <c r="G31" s="49"/>
      <c r="H31" s="192" t="s">
        <v>219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3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</row>
    <row r="32" spans="1:105" s="38" customFormat="1" ht="27" customHeight="1" x14ac:dyDescent="0.2">
      <c r="A32" s="185" t="s">
        <v>220</v>
      </c>
      <c r="B32" s="185"/>
      <c r="C32" s="185"/>
      <c r="D32" s="185"/>
      <c r="E32" s="185"/>
      <c r="F32" s="185"/>
      <c r="G32" s="49"/>
      <c r="H32" s="192" t="s">
        <v>221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3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</row>
    <row r="33" spans="1:105" s="38" customFormat="1" ht="27" customHeight="1" x14ac:dyDescent="0.2">
      <c r="A33" s="185" t="s">
        <v>222</v>
      </c>
      <c r="B33" s="185"/>
      <c r="C33" s="185"/>
      <c r="D33" s="185"/>
      <c r="E33" s="185"/>
      <c r="F33" s="185"/>
      <c r="G33" s="49"/>
      <c r="H33" s="192" t="s">
        <v>221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3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</row>
    <row r="34" spans="1:105" s="38" customFormat="1" ht="26.25" customHeight="1" x14ac:dyDescent="0.2">
      <c r="A34" s="185" t="s">
        <v>223</v>
      </c>
      <c r="B34" s="185"/>
      <c r="C34" s="185"/>
      <c r="D34" s="185"/>
      <c r="E34" s="185"/>
      <c r="F34" s="185"/>
      <c r="G34" s="49"/>
      <c r="H34" s="194" t="s">
        <v>224</v>
      </c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5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</row>
    <row r="35" spans="1:105" s="38" customFormat="1" ht="13.5" customHeight="1" x14ac:dyDescent="0.2">
      <c r="A35" s="185"/>
      <c r="B35" s="185"/>
      <c r="C35" s="185"/>
      <c r="D35" s="185"/>
      <c r="E35" s="185"/>
      <c r="F35" s="185"/>
      <c r="G35" s="188" t="s">
        <v>188</v>
      </c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90"/>
      <c r="BW35" s="187" t="s">
        <v>189</v>
      </c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</row>
    <row r="36" spans="1:105" ht="3" customHeight="1" x14ac:dyDescent="0.25"/>
    <row r="37" spans="1:105" s="37" customFormat="1" ht="48" customHeight="1" x14ac:dyDescent="0.2">
      <c r="A37" s="212" t="s">
        <v>225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</row>
    <row r="39" spans="1:105" s="43" customFormat="1" ht="14.25" x14ac:dyDescent="0.2">
      <c r="A39" s="167" t="s">
        <v>226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</row>
    <row r="40" spans="1:105" ht="6" customHeight="1" x14ac:dyDescent="0.25"/>
    <row r="41" spans="1:105" s="43" customFormat="1" ht="14.25" x14ac:dyDescent="0.2">
      <c r="A41" s="43" t="s">
        <v>175</v>
      </c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</row>
    <row r="42" spans="1:105" s="43" customFormat="1" ht="6" customHeight="1" x14ac:dyDescent="0.2"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</row>
    <row r="43" spans="1:105" s="43" customFormat="1" ht="14.25" x14ac:dyDescent="0.2">
      <c r="A43" s="169" t="s">
        <v>176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</row>
    <row r="44" spans="1:105" ht="10.5" customHeight="1" x14ac:dyDescent="0.25"/>
    <row r="45" spans="1:105" s="46" customFormat="1" ht="45" customHeight="1" x14ac:dyDescent="0.25">
      <c r="A45" s="171" t="s">
        <v>178</v>
      </c>
      <c r="B45" s="172"/>
      <c r="C45" s="172"/>
      <c r="D45" s="172"/>
      <c r="E45" s="172"/>
      <c r="F45" s="172"/>
      <c r="G45" s="173"/>
      <c r="H45" s="171" t="s">
        <v>99</v>
      </c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3"/>
      <c r="BD45" s="171" t="s">
        <v>227</v>
      </c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3"/>
      <c r="BT45" s="171" t="s">
        <v>228</v>
      </c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3"/>
      <c r="CJ45" s="171" t="s">
        <v>229</v>
      </c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3"/>
    </row>
    <row r="46" spans="1:105" s="47" customFormat="1" ht="12.75" x14ac:dyDescent="0.25">
      <c r="A46" s="184">
        <v>1</v>
      </c>
      <c r="B46" s="184"/>
      <c r="C46" s="184"/>
      <c r="D46" s="184"/>
      <c r="E46" s="184"/>
      <c r="F46" s="184"/>
      <c r="G46" s="184"/>
      <c r="H46" s="184">
        <v>2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>
        <v>3</v>
      </c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>
        <v>4</v>
      </c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>
        <v>5</v>
      </c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</row>
    <row r="47" spans="1:105" s="48" customFormat="1" ht="15" customHeight="1" x14ac:dyDescent="0.25">
      <c r="A47" s="185"/>
      <c r="B47" s="185"/>
      <c r="C47" s="185"/>
      <c r="D47" s="185"/>
      <c r="E47" s="185"/>
      <c r="F47" s="185"/>
      <c r="G47" s="185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</row>
    <row r="48" spans="1:105" s="48" customFormat="1" ht="15" customHeight="1" x14ac:dyDescent="0.25">
      <c r="A48" s="185"/>
      <c r="B48" s="185"/>
      <c r="C48" s="185"/>
      <c r="D48" s="185"/>
      <c r="E48" s="185"/>
      <c r="F48" s="185"/>
      <c r="G48" s="18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</row>
    <row r="49" spans="1:105" s="48" customFormat="1" ht="15" customHeight="1" x14ac:dyDescent="0.25">
      <c r="A49" s="185"/>
      <c r="B49" s="185"/>
      <c r="C49" s="185"/>
      <c r="D49" s="185"/>
      <c r="E49" s="185"/>
      <c r="F49" s="185"/>
      <c r="G49" s="185"/>
      <c r="H49" s="189" t="s">
        <v>188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90"/>
      <c r="BD49" s="187" t="s">
        <v>189</v>
      </c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 t="s">
        <v>189</v>
      </c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</row>
    <row r="50" spans="1:105" s="38" customFormat="1" ht="12" customHeight="1" x14ac:dyDescent="0.2"/>
    <row r="51" spans="1:105" s="43" customFormat="1" ht="14.25" x14ac:dyDescent="0.2">
      <c r="A51" s="167" t="s">
        <v>230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</row>
    <row r="52" spans="1:105" ht="6" customHeight="1" x14ac:dyDescent="0.25"/>
    <row r="53" spans="1:105" s="43" customFormat="1" ht="14.25" x14ac:dyDescent="0.2">
      <c r="A53" s="43" t="s">
        <v>175</v>
      </c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</row>
    <row r="54" spans="1:105" s="43" customFormat="1" ht="6" customHeight="1" x14ac:dyDescent="0.2"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</row>
    <row r="55" spans="1:105" s="43" customFormat="1" ht="14.25" x14ac:dyDescent="0.2">
      <c r="A55" s="169" t="s">
        <v>176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</row>
    <row r="56" spans="1:105" ht="10.5" customHeight="1" x14ac:dyDescent="0.25"/>
    <row r="57" spans="1:105" s="46" customFormat="1" ht="55.5" customHeight="1" x14ac:dyDescent="0.25">
      <c r="A57" s="171" t="s">
        <v>178</v>
      </c>
      <c r="B57" s="172"/>
      <c r="C57" s="172"/>
      <c r="D57" s="172"/>
      <c r="E57" s="172"/>
      <c r="F57" s="172"/>
      <c r="G57" s="173"/>
      <c r="H57" s="171" t="s">
        <v>231</v>
      </c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3"/>
      <c r="BD57" s="171" t="s">
        <v>232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3"/>
      <c r="BT57" s="171" t="s">
        <v>233</v>
      </c>
      <c r="BU57" s="172"/>
      <c r="BV57" s="172"/>
      <c r="BW57" s="172"/>
      <c r="BX57" s="172"/>
      <c r="BY57" s="172"/>
      <c r="BZ57" s="172"/>
      <c r="CA57" s="172"/>
      <c r="CB57" s="172"/>
      <c r="CC57" s="172"/>
      <c r="CD57" s="173"/>
      <c r="CE57" s="171" t="s">
        <v>234</v>
      </c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3"/>
    </row>
    <row r="58" spans="1:105" s="47" customFormat="1" ht="12.75" x14ac:dyDescent="0.25">
      <c r="A58" s="184">
        <v>1</v>
      </c>
      <c r="B58" s="184"/>
      <c r="C58" s="184"/>
      <c r="D58" s="184"/>
      <c r="E58" s="184"/>
      <c r="F58" s="184"/>
      <c r="G58" s="184"/>
      <c r="H58" s="184">
        <v>2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>
        <v>3</v>
      </c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>
        <v>4</v>
      </c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>
        <v>5</v>
      </c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</row>
    <row r="59" spans="1:105" s="48" customFormat="1" ht="15" customHeight="1" x14ac:dyDescent="0.25">
      <c r="A59" s="185"/>
      <c r="B59" s="185"/>
      <c r="C59" s="185"/>
      <c r="D59" s="185"/>
      <c r="E59" s="185"/>
      <c r="F59" s="185"/>
      <c r="G59" s="185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</row>
    <row r="60" spans="1:105" s="48" customFormat="1" ht="15" customHeight="1" x14ac:dyDescent="0.25">
      <c r="A60" s="185"/>
      <c r="B60" s="185"/>
      <c r="C60" s="185"/>
      <c r="D60" s="185"/>
      <c r="E60" s="185"/>
      <c r="F60" s="185"/>
      <c r="G60" s="185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</row>
    <row r="61" spans="1:105" s="48" customFormat="1" ht="15" customHeight="1" x14ac:dyDescent="0.25">
      <c r="A61" s="185"/>
      <c r="B61" s="185"/>
      <c r="C61" s="185"/>
      <c r="D61" s="185"/>
      <c r="E61" s="185"/>
      <c r="F61" s="185"/>
      <c r="G61" s="185"/>
      <c r="H61" s="189" t="s">
        <v>188</v>
      </c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90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 t="s">
        <v>189</v>
      </c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</row>
    <row r="63" spans="1:105" s="43" customFormat="1" ht="14.25" x14ac:dyDescent="0.2">
      <c r="A63" s="167" t="s">
        <v>235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</row>
    <row r="64" spans="1:105" ht="6" customHeight="1" x14ac:dyDescent="0.25"/>
    <row r="65" spans="1:105" s="43" customFormat="1" ht="14.25" x14ac:dyDescent="0.2">
      <c r="A65" s="43" t="s">
        <v>175</v>
      </c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</row>
    <row r="66" spans="1:105" s="43" customFormat="1" ht="6" customHeight="1" x14ac:dyDescent="0.2"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</row>
    <row r="67" spans="1:105" s="43" customFormat="1" ht="14.25" x14ac:dyDescent="0.2">
      <c r="A67" s="169" t="s">
        <v>176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</row>
    <row r="68" spans="1:105" ht="10.5" customHeight="1" x14ac:dyDescent="0.25"/>
    <row r="69" spans="1:105" s="46" customFormat="1" ht="45" customHeight="1" x14ac:dyDescent="0.25">
      <c r="A69" s="171" t="s">
        <v>178</v>
      </c>
      <c r="B69" s="172"/>
      <c r="C69" s="172"/>
      <c r="D69" s="172"/>
      <c r="E69" s="172"/>
      <c r="F69" s="172"/>
      <c r="G69" s="173"/>
      <c r="H69" s="171" t="s">
        <v>99</v>
      </c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3"/>
      <c r="BD69" s="171" t="s">
        <v>227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3"/>
      <c r="BT69" s="171" t="s">
        <v>228</v>
      </c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3"/>
      <c r="CJ69" s="171" t="s">
        <v>229</v>
      </c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3"/>
    </row>
    <row r="70" spans="1:105" s="47" customFormat="1" ht="12.75" x14ac:dyDescent="0.25">
      <c r="A70" s="184">
        <v>1</v>
      </c>
      <c r="B70" s="184"/>
      <c r="C70" s="184"/>
      <c r="D70" s="184"/>
      <c r="E70" s="184"/>
      <c r="F70" s="184"/>
      <c r="G70" s="184"/>
      <c r="H70" s="184">
        <v>2</v>
      </c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>
        <v>3</v>
      </c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>
        <v>4</v>
      </c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>
        <v>5</v>
      </c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</row>
    <row r="71" spans="1:105" s="48" customFormat="1" ht="15" customHeight="1" x14ac:dyDescent="0.25">
      <c r="A71" s="185"/>
      <c r="B71" s="185"/>
      <c r="C71" s="185"/>
      <c r="D71" s="185"/>
      <c r="E71" s="185"/>
      <c r="F71" s="185"/>
      <c r="G71" s="185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</row>
    <row r="72" spans="1:105" s="48" customFormat="1" ht="15" customHeight="1" x14ac:dyDescent="0.25">
      <c r="A72" s="185"/>
      <c r="B72" s="185"/>
      <c r="C72" s="185"/>
      <c r="D72" s="185"/>
      <c r="E72" s="185"/>
      <c r="F72" s="185"/>
      <c r="G72" s="185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</row>
    <row r="73" spans="1:105" s="48" customFormat="1" ht="15" customHeight="1" x14ac:dyDescent="0.25">
      <c r="A73" s="185"/>
      <c r="B73" s="185"/>
      <c r="C73" s="185"/>
      <c r="D73" s="185"/>
      <c r="E73" s="185"/>
      <c r="F73" s="185"/>
      <c r="G73" s="185"/>
      <c r="H73" s="189" t="s">
        <v>188</v>
      </c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90"/>
      <c r="BD73" s="187" t="s">
        <v>189</v>
      </c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 t="s">
        <v>189</v>
      </c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</row>
    <row r="75" spans="1:105" s="43" customFormat="1" ht="27" customHeight="1" x14ac:dyDescent="0.2">
      <c r="A75" s="191" t="s">
        <v>236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</row>
    <row r="76" spans="1:105" ht="6" customHeight="1" x14ac:dyDescent="0.25"/>
    <row r="77" spans="1:105" s="43" customFormat="1" ht="14.25" x14ac:dyDescent="0.2">
      <c r="A77" s="43" t="s">
        <v>175</v>
      </c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</row>
    <row r="78" spans="1:105" s="43" customFormat="1" ht="6" customHeight="1" x14ac:dyDescent="0.2"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</row>
    <row r="79" spans="1:105" s="43" customFormat="1" ht="14.25" x14ac:dyDescent="0.2">
      <c r="A79" s="169" t="s">
        <v>176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</row>
    <row r="80" spans="1:105" ht="10.5" customHeight="1" x14ac:dyDescent="0.25"/>
    <row r="81" spans="1:105" s="46" customFormat="1" ht="45" customHeight="1" x14ac:dyDescent="0.25">
      <c r="A81" s="171" t="s">
        <v>178</v>
      </c>
      <c r="B81" s="172"/>
      <c r="C81" s="172"/>
      <c r="D81" s="172"/>
      <c r="E81" s="172"/>
      <c r="F81" s="172"/>
      <c r="G81" s="173"/>
      <c r="H81" s="171" t="s">
        <v>99</v>
      </c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3"/>
      <c r="BD81" s="171" t="s">
        <v>227</v>
      </c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3"/>
      <c r="BT81" s="171" t="s">
        <v>228</v>
      </c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3"/>
      <c r="CJ81" s="171" t="s">
        <v>229</v>
      </c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3"/>
    </row>
    <row r="82" spans="1:105" s="47" customFormat="1" ht="12.75" x14ac:dyDescent="0.25">
      <c r="A82" s="184">
        <v>1</v>
      </c>
      <c r="B82" s="184"/>
      <c r="C82" s="184"/>
      <c r="D82" s="184"/>
      <c r="E82" s="184"/>
      <c r="F82" s="184"/>
      <c r="G82" s="184"/>
      <c r="H82" s="184">
        <v>2</v>
      </c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>
        <v>3</v>
      </c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>
        <v>4</v>
      </c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>
        <v>5</v>
      </c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</row>
    <row r="83" spans="1:105" s="48" customFormat="1" ht="15" customHeight="1" x14ac:dyDescent="0.25">
      <c r="A83" s="185"/>
      <c r="B83" s="185"/>
      <c r="C83" s="185"/>
      <c r="D83" s="185"/>
      <c r="E83" s="185"/>
      <c r="F83" s="185"/>
      <c r="G83" s="185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</row>
    <row r="84" spans="1:105" s="48" customFormat="1" ht="15" customHeight="1" x14ac:dyDescent="0.25">
      <c r="A84" s="185"/>
      <c r="B84" s="185"/>
      <c r="C84" s="185"/>
      <c r="D84" s="185"/>
      <c r="E84" s="185"/>
      <c r="F84" s="185"/>
      <c r="G84" s="185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</row>
    <row r="85" spans="1:105" s="48" customFormat="1" ht="15" customHeight="1" x14ac:dyDescent="0.25">
      <c r="A85" s="185"/>
      <c r="B85" s="185"/>
      <c r="C85" s="185"/>
      <c r="D85" s="185"/>
      <c r="E85" s="185"/>
      <c r="F85" s="185"/>
      <c r="G85" s="185"/>
      <c r="H85" s="189" t="s">
        <v>188</v>
      </c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90"/>
      <c r="BD85" s="187" t="s">
        <v>189</v>
      </c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 t="s">
        <v>189</v>
      </c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</row>
    <row r="87" spans="1:105" s="43" customFormat="1" ht="14.25" x14ac:dyDescent="0.2">
      <c r="A87" s="167" t="s">
        <v>237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</row>
    <row r="88" spans="1:105" ht="6" customHeight="1" x14ac:dyDescent="0.25"/>
    <row r="89" spans="1:105" s="43" customFormat="1" ht="14.25" x14ac:dyDescent="0.2">
      <c r="A89" s="43" t="s">
        <v>175</v>
      </c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</row>
    <row r="90" spans="1:105" s="43" customFormat="1" ht="6" customHeight="1" x14ac:dyDescent="0.2"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</row>
    <row r="91" spans="1:105" s="43" customFormat="1" ht="14.25" x14ac:dyDescent="0.2">
      <c r="A91" s="169" t="s">
        <v>176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</row>
    <row r="92" spans="1:105" ht="10.5" customHeight="1" x14ac:dyDescent="0.25"/>
    <row r="93" spans="1:105" s="43" customFormat="1" ht="14.25" x14ac:dyDescent="0.2">
      <c r="A93" s="167" t="s">
        <v>238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</row>
    <row r="94" spans="1:105" ht="10.5" customHeight="1" x14ac:dyDescent="0.25"/>
    <row r="95" spans="1:105" s="46" customFormat="1" ht="45" customHeight="1" x14ac:dyDescent="0.25">
      <c r="A95" s="180" t="s">
        <v>178</v>
      </c>
      <c r="B95" s="181"/>
      <c r="C95" s="181"/>
      <c r="D95" s="181"/>
      <c r="E95" s="181"/>
      <c r="F95" s="181"/>
      <c r="G95" s="182"/>
      <c r="H95" s="180" t="s">
        <v>231</v>
      </c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2"/>
      <c r="AP95" s="180" t="s">
        <v>239</v>
      </c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2"/>
      <c r="BF95" s="180" t="s">
        <v>240</v>
      </c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2"/>
      <c r="BV95" s="180" t="s">
        <v>241</v>
      </c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2"/>
      <c r="CL95" s="180" t="s">
        <v>195</v>
      </c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2"/>
    </row>
    <row r="96" spans="1:105" s="47" customFormat="1" ht="12.75" x14ac:dyDescent="0.25">
      <c r="A96" s="184">
        <v>1</v>
      </c>
      <c r="B96" s="184"/>
      <c r="C96" s="184"/>
      <c r="D96" s="184"/>
      <c r="E96" s="184"/>
      <c r="F96" s="184"/>
      <c r="G96" s="184"/>
      <c r="H96" s="184">
        <v>2</v>
      </c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>
        <v>3</v>
      </c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>
        <v>4</v>
      </c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>
        <v>5</v>
      </c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>
        <v>6</v>
      </c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</row>
    <row r="97" spans="1:105" s="48" customFormat="1" ht="15" customHeight="1" x14ac:dyDescent="0.25">
      <c r="A97" s="185"/>
      <c r="B97" s="185"/>
      <c r="C97" s="185"/>
      <c r="D97" s="185"/>
      <c r="E97" s="185"/>
      <c r="F97" s="185"/>
      <c r="G97" s="185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</row>
    <row r="98" spans="1:105" s="48" customFormat="1" ht="15" customHeight="1" x14ac:dyDescent="0.25">
      <c r="A98" s="185"/>
      <c r="B98" s="185"/>
      <c r="C98" s="185"/>
      <c r="D98" s="185"/>
      <c r="E98" s="185"/>
      <c r="F98" s="185"/>
      <c r="G98" s="185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87"/>
      <c r="CA98" s="187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</row>
    <row r="99" spans="1:105" s="48" customFormat="1" ht="15" customHeight="1" x14ac:dyDescent="0.25">
      <c r="A99" s="185"/>
      <c r="B99" s="185"/>
      <c r="C99" s="185"/>
      <c r="D99" s="185"/>
      <c r="E99" s="185"/>
      <c r="F99" s="185"/>
      <c r="G99" s="185"/>
      <c r="H99" s="214" t="s">
        <v>242</v>
      </c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6"/>
      <c r="AP99" s="187" t="s">
        <v>189</v>
      </c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 t="s">
        <v>189</v>
      </c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 t="s">
        <v>189</v>
      </c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</row>
    <row r="100" spans="1:105" ht="10.5" customHeight="1" x14ac:dyDescent="0.25"/>
    <row r="101" spans="1:105" s="43" customFormat="1" ht="14.25" x14ac:dyDescent="0.2">
      <c r="A101" s="167" t="s">
        <v>243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</row>
    <row r="102" spans="1:105" ht="10.5" customHeight="1" x14ac:dyDescent="0.25"/>
    <row r="103" spans="1:105" s="46" customFormat="1" ht="45" customHeight="1" x14ac:dyDescent="0.25">
      <c r="A103" s="171" t="s">
        <v>178</v>
      </c>
      <c r="B103" s="172"/>
      <c r="C103" s="172"/>
      <c r="D103" s="172"/>
      <c r="E103" s="172"/>
      <c r="F103" s="172"/>
      <c r="G103" s="173"/>
      <c r="H103" s="171" t="s">
        <v>231</v>
      </c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3"/>
      <c r="BD103" s="171" t="s">
        <v>244</v>
      </c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3"/>
      <c r="BT103" s="171" t="s">
        <v>245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3"/>
      <c r="CJ103" s="171" t="s">
        <v>246</v>
      </c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3"/>
    </row>
    <row r="104" spans="1:105" s="47" customFormat="1" ht="12.75" x14ac:dyDescent="0.25">
      <c r="A104" s="184">
        <v>1</v>
      </c>
      <c r="B104" s="184"/>
      <c r="C104" s="184"/>
      <c r="D104" s="184"/>
      <c r="E104" s="184"/>
      <c r="F104" s="184"/>
      <c r="G104" s="184"/>
      <c r="H104" s="184">
        <v>2</v>
      </c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>
        <v>3</v>
      </c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>
        <v>4</v>
      </c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>
        <v>5</v>
      </c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</row>
    <row r="105" spans="1:105" s="48" customFormat="1" ht="15" customHeight="1" x14ac:dyDescent="0.25">
      <c r="A105" s="185"/>
      <c r="B105" s="185"/>
      <c r="C105" s="185"/>
      <c r="D105" s="185"/>
      <c r="E105" s="185"/>
      <c r="F105" s="185"/>
      <c r="G105" s="185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</row>
    <row r="106" spans="1:105" s="48" customFormat="1" ht="15" customHeight="1" x14ac:dyDescent="0.25">
      <c r="A106" s="185"/>
      <c r="B106" s="185"/>
      <c r="C106" s="185"/>
      <c r="D106" s="185"/>
      <c r="E106" s="185"/>
      <c r="F106" s="185"/>
      <c r="G106" s="185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87"/>
      <c r="CD106" s="187"/>
      <c r="CE106" s="187"/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</row>
    <row r="107" spans="1:105" s="48" customFormat="1" ht="15" customHeight="1" x14ac:dyDescent="0.25">
      <c r="A107" s="185"/>
      <c r="B107" s="185"/>
      <c r="C107" s="185"/>
      <c r="D107" s="185"/>
      <c r="E107" s="185"/>
      <c r="F107" s="185"/>
      <c r="G107" s="185"/>
      <c r="H107" s="189" t="s">
        <v>188</v>
      </c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90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  <c r="CB107" s="187"/>
      <c r="CC107" s="187"/>
      <c r="CD107" s="187"/>
      <c r="CE107" s="187"/>
      <c r="CF107" s="187"/>
      <c r="CG107" s="187"/>
      <c r="CH107" s="187"/>
      <c r="CI107" s="187"/>
      <c r="CJ107" s="187"/>
      <c r="CK107" s="187"/>
      <c r="CL107" s="187"/>
      <c r="CM107" s="187"/>
      <c r="CN107" s="187"/>
      <c r="CO107" s="187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</row>
    <row r="108" spans="1:105" ht="10.5" customHeight="1" x14ac:dyDescent="0.25"/>
    <row r="109" spans="1:105" s="43" customFormat="1" ht="14.25" x14ac:dyDescent="0.2">
      <c r="A109" s="167" t="s">
        <v>247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</row>
    <row r="110" spans="1:105" ht="10.5" customHeight="1" x14ac:dyDescent="0.25"/>
    <row r="111" spans="1:105" s="46" customFormat="1" ht="45" customHeight="1" x14ac:dyDescent="0.25">
      <c r="A111" s="180" t="s">
        <v>178</v>
      </c>
      <c r="B111" s="181"/>
      <c r="C111" s="181"/>
      <c r="D111" s="181"/>
      <c r="E111" s="181"/>
      <c r="F111" s="181"/>
      <c r="G111" s="182"/>
      <c r="H111" s="180" t="s">
        <v>99</v>
      </c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2"/>
      <c r="AP111" s="180" t="s">
        <v>248</v>
      </c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2"/>
      <c r="BF111" s="180" t="s">
        <v>249</v>
      </c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2"/>
      <c r="BV111" s="180" t="s">
        <v>250</v>
      </c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2"/>
      <c r="CL111" s="180" t="s">
        <v>251</v>
      </c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1"/>
      <c r="CW111" s="181"/>
      <c r="CX111" s="181"/>
      <c r="CY111" s="181"/>
      <c r="CZ111" s="181"/>
      <c r="DA111" s="182"/>
    </row>
    <row r="112" spans="1:105" s="47" customFormat="1" ht="12.75" x14ac:dyDescent="0.25">
      <c r="A112" s="184">
        <v>1</v>
      </c>
      <c r="B112" s="184"/>
      <c r="C112" s="184"/>
      <c r="D112" s="184"/>
      <c r="E112" s="184"/>
      <c r="F112" s="184"/>
      <c r="G112" s="184"/>
      <c r="H112" s="184">
        <v>2</v>
      </c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>
        <v>4</v>
      </c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>
        <v>5</v>
      </c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>
        <v>6</v>
      </c>
      <c r="BW112" s="184"/>
      <c r="BX112" s="184"/>
      <c r="BY112" s="184"/>
      <c r="BZ112" s="184"/>
      <c r="CA112" s="184"/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>
        <v>6</v>
      </c>
      <c r="CM112" s="184"/>
      <c r="CN112" s="184"/>
      <c r="CO112" s="184"/>
      <c r="CP112" s="184"/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</row>
    <row r="113" spans="1:105" s="48" customFormat="1" ht="15" customHeight="1" x14ac:dyDescent="0.25">
      <c r="A113" s="185"/>
      <c r="B113" s="185"/>
      <c r="C113" s="185"/>
      <c r="D113" s="185"/>
      <c r="E113" s="185"/>
      <c r="F113" s="185"/>
      <c r="G113" s="185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187"/>
      <c r="CO113" s="187"/>
      <c r="CP113" s="187"/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</row>
    <row r="114" spans="1:105" s="48" customFormat="1" ht="15" customHeight="1" x14ac:dyDescent="0.25">
      <c r="A114" s="185"/>
      <c r="B114" s="185"/>
      <c r="C114" s="185"/>
      <c r="D114" s="185"/>
      <c r="E114" s="185"/>
      <c r="F114" s="185"/>
      <c r="G114" s="185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  <c r="BS114" s="187"/>
      <c r="BT114" s="187"/>
      <c r="BU114" s="187"/>
      <c r="BV114" s="187"/>
      <c r="BW114" s="187"/>
      <c r="BX114" s="187"/>
      <c r="BY114" s="187"/>
      <c r="BZ114" s="187"/>
      <c r="CA114" s="187"/>
      <c r="CB114" s="187"/>
      <c r="CC114" s="187"/>
      <c r="CD114" s="187"/>
      <c r="CE114" s="187"/>
      <c r="CF114" s="187"/>
      <c r="CG114" s="187"/>
      <c r="CH114" s="187"/>
      <c r="CI114" s="187"/>
      <c r="CJ114" s="187"/>
      <c r="CK114" s="187"/>
      <c r="CL114" s="187"/>
      <c r="CM114" s="187"/>
      <c r="CN114" s="187"/>
      <c r="CO114" s="187"/>
      <c r="CP114" s="187"/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7"/>
      <c r="DA114" s="187"/>
    </row>
    <row r="115" spans="1:105" s="48" customFormat="1" ht="15" customHeight="1" x14ac:dyDescent="0.25">
      <c r="A115" s="185"/>
      <c r="B115" s="185"/>
      <c r="C115" s="185"/>
      <c r="D115" s="185"/>
      <c r="E115" s="185"/>
      <c r="F115" s="185"/>
      <c r="G115" s="185"/>
      <c r="H115" s="188" t="s">
        <v>188</v>
      </c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90"/>
      <c r="AP115" s="187" t="s">
        <v>189</v>
      </c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 t="s">
        <v>189</v>
      </c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 t="s">
        <v>189</v>
      </c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87"/>
      <c r="CP115" s="187"/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</row>
    <row r="117" spans="1:105" s="43" customFormat="1" ht="14.25" x14ac:dyDescent="0.2">
      <c r="A117" s="167" t="s">
        <v>252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7"/>
      <c r="CV117" s="167"/>
      <c r="CW117" s="167"/>
      <c r="CX117" s="167"/>
      <c r="CY117" s="167"/>
      <c r="CZ117" s="167"/>
      <c r="DA117" s="167"/>
    </row>
    <row r="118" spans="1:105" ht="10.5" customHeight="1" x14ac:dyDescent="0.25"/>
    <row r="119" spans="1:105" s="46" customFormat="1" ht="45" customHeight="1" x14ac:dyDescent="0.25">
      <c r="A119" s="171" t="s">
        <v>178</v>
      </c>
      <c r="B119" s="172"/>
      <c r="C119" s="172"/>
      <c r="D119" s="172"/>
      <c r="E119" s="172"/>
      <c r="F119" s="172"/>
      <c r="G119" s="173"/>
      <c r="H119" s="171" t="s">
        <v>99</v>
      </c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3"/>
      <c r="BD119" s="171" t="s">
        <v>253</v>
      </c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3"/>
      <c r="BT119" s="171" t="s">
        <v>254</v>
      </c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3"/>
      <c r="CJ119" s="171" t="s">
        <v>255</v>
      </c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3"/>
    </row>
    <row r="120" spans="1:105" s="47" customFormat="1" ht="12.75" x14ac:dyDescent="0.25">
      <c r="A120" s="184">
        <v>1</v>
      </c>
      <c r="B120" s="184"/>
      <c r="C120" s="184"/>
      <c r="D120" s="184"/>
      <c r="E120" s="184"/>
      <c r="F120" s="184"/>
      <c r="G120" s="184"/>
      <c r="H120" s="184">
        <v>2</v>
      </c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>
        <v>4</v>
      </c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>
        <v>5</v>
      </c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>
        <v>6</v>
      </c>
      <c r="CK120" s="184"/>
      <c r="CL120" s="184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</row>
    <row r="121" spans="1:105" s="48" customFormat="1" ht="15" customHeight="1" x14ac:dyDescent="0.25">
      <c r="A121" s="185"/>
      <c r="B121" s="185"/>
      <c r="C121" s="185"/>
      <c r="D121" s="185"/>
      <c r="E121" s="185"/>
      <c r="F121" s="185"/>
      <c r="G121" s="185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  <c r="BS121" s="187"/>
      <c r="BT121" s="187"/>
      <c r="BU121" s="187"/>
      <c r="BV121" s="187"/>
      <c r="BW121" s="187"/>
      <c r="BX121" s="187"/>
      <c r="BY121" s="187"/>
      <c r="BZ121" s="187"/>
      <c r="CA121" s="187"/>
      <c r="CB121" s="187"/>
      <c r="CC121" s="187"/>
      <c r="CD121" s="187"/>
      <c r="CE121" s="187"/>
      <c r="CF121" s="187"/>
      <c r="CG121" s="187"/>
      <c r="CH121" s="187"/>
      <c r="CI121" s="187"/>
      <c r="CJ121" s="187"/>
      <c r="CK121" s="187"/>
      <c r="CL121" s="187"/>
      <c r="CM121" s="187"/>
      <c r="CN121" s="187"/>
      <c r="CO121" s="187"/>
      <c r="CP121" s="187"/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</row>
    <row r="122" spans="1:105" s="48" customFormat="1" ht="15" customHeight="1" x14ac:dyDescent="0.25">
      <c r="A122" s="185"/>
      <c r="B122" s="185"/>
      <c r="C122" s="185"/>
      <c r="D122" s="185"/>
      <c r="E122" s="185"/>
      <c r="F122" s="185"/>
      <c r="G122" s="185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187"/>
      <c r="BP122" s="187"/>
      <c r="BQ122" s="187"/>
      <c r="BR122" s="187"/>
      <c r="BS122" s="187"/>
      <c r="BT122" s="187"/>
      <c r="BU122" s="187"/>
      <c r="BV122" s="187"/>
      <c r="BW122" s="187"/>
      <c r="BX122" s="187"/>
      <c r="BY122" s="187"/>
      <c r="BZ122" s="187"/>
      <c r="CA122" s="187"/>
      <c r="CB122" s="187"/>
      <c r="CC122" s="187"/>
      <c r="CD122" s="187"/>
      <c r="CE122" s="187"/>
      <c r="CF122" s="187"/>
      <c r="CG122" s="187"/>
      <c r="CH122" s="187"/>
      <c r="CI122" s="187"/>
      <c r="CJ122" s="187"/>
      <c r="CK122" s="187"/>
      <c r="CL122" s="187"/>
      <c r="CM122" s="187"/>
      <c r="CN122" s="187"/>
      <c r="CO122" s="187"/>
      <c r="CP122" s="187"/>
      <c r="CQ122" s="187"/>
      <c r="CR122" s="187"/>
      <c r="CS122" s="187"/>
      <c r="CT122" s="187"/>
      <c r="CU122" s="187"/>
      <c r="CV122" s="187"/>
      <c r="CW122" s="187"/>
      <c r="CX122" s="187"/>
      <c r="CY122" s="187"/>
      <c r="CZ122" s="187"/>
      <c r="DA122" s="187"/>
    </row>
    <row r="123" spans="1:105" s="48" customFormat="1" ht="15" customHeight="1" x14ac:dyDescent="0.25">
      <c r="A123" s="185"/>
      <c r="B123" s="185"/>
      <c r="C123" s="185"/>
      <c r="D123" s="185"/>
      <c r="E123" s="185"/>
      <c r="F123" s="185"/>
      <c r="G123" s="185"/>
      <c r="H123" s="189" t="s">
        <v>188</v>
      </c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90"/>
      <c r="BD123" s="187" t="s">
        <v>189</v>
      </c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  <c r="BS123" s="187"/>
      <c r="BT123" s="187" t="s">
        <v>189</v>
      </c>
      <c r="BU123" s="187"/>
      <c r="BV123" s="187"/>
      <c r="BW123" s="187"/>
      <c r="BX123" s="187"/>
      <c r="BY123" s="187"/>
      <c r="BZ123" s="187"/>
      <c r="CA123" s="187"/>
      <c r="CB123" s="187"/>
      <c r="CC123" s="187"/>
      <c r="CD123" s="187"/>
      <c r="CE123" s="187"/>
      <c r="CF123" s="187"/>
      <c r="CG123" s="187"/>
      <c r="CH123" s="187"/>
      <c r="CI123" s="187"/>
      <c r="CJ123" s="187" t="s">
        <v>189</v>
      </c>
      <c r="CK123" s="187"/>
      <c r="CL123" s="187"/>
      <c r="CM123" s="187"/>
      <c r="CN123" s="187"/>
      <c r="CO123" s="187"/>
      <c r="CP123" s="187"/>
      <c r="CQ123" s="187"/>
      <c r="CR123" s="187"/>
      <c r="CS123" s="187"/>
      <c r="CT123" s="187"/>
      <c r="CU123" s="187"/>
      <c r="CV123" s="187"/>
      <c r="CW123" s="187"/>
      <c r="CX123" s="187"/>
      <c r="CY123" s="187"/>
      <c r="CZ123" s="187"/>
      <c r="DA123" s="187"/>
    </row>
    <row r="125" spans="1:105" s="43" customFormat="1" ht="14.25" x14ac:dyDescent="0.2">
      <c r="A125" s="167" t="s">
        <v>256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</row>
    <row r="126" spans="1:105" ht="10.5" customHeight="1" x14ac:dyDescent="0.25"/>
    <row r="127" spans="1:105" s="46" customFormat="1" ht="45" customHeight="1" x14ac:dyDescent="0.25">
      <c r="A127" s="171" t="s">
        <v>178</v>
      </c>
      <c r="B127" s="172"/>
      <c r="C127" s="172"/>
      <c r="D127" s="172"/>
      <c r="E127" s="172"/>
      <c r="F127" s="172"/>
      <c r="G127" s="173"/>
      <c r="H127" s="171" t="s">
        <v>231</v>
      </c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3"/>
      <c r="BD127" s="171" t="s">
        <v>257</v>
      </c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3"/>
      <c r="BT127" s="171" t="s">
        <v>258</v>
      </c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3"/>
      <c r="CJ127" s="171" t="s">
        <v>259</v>
      </c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3"/>
    </row>
    <row r="128" spans="1:105" s="47" customFormat="1" ht="12.75" x14ac:dyDescent="0.25">
      <c r="A128" s="184">
        <v>1</v>
      </c>
      <c r="B128" s="184"/>
      <c r="C128" s="184"/>
      <c r="D128" s="184"/>
      <c r="E128" s="184"/>
      <c r="F128" s="184"/>
      <c r="G128" s="184"/>
      <c r="H128" s="184">
        <v>2</v>
      </c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>
        <v>3</v>
      </c>
      <c r="BE128" s="184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  <c r="BQ128" s="184"/>
      <c r="BR128" s="184"/>
      <c r="BS128" s="184"/>
      <c r="BT128" s="184">
        <v>4</v>
      </c>
      <c r="BU128" s="184"/>
      <c r="BV128" s="184"/>
      <c r="BW128" s="184"/>
      <c r="BX128" s="184"/>
      <c r="BY128" s="184"/>
      <c r="BZ128" s="184"/>
      <c r="CA128" s="184"/>
      <c r="CB128" s="184"/>
      <c r="CC128" s="184"/>
      <c r="CD128" s="184"/>
      <c r="CE128" s="184"/>
      <c r="CF128" s="184"/>
      <c r="CG128" s="184"/>
      <c r="CH128" s="184"/>
      <c r="CI128" s="184"/>
      <c r="CJ128" s="184">
        <v>5</v>
      </c>
      <c r="CK128" s="184"/>
      <c r="CL128" s="184"/>
      <c r="CM128" s="184"/>
      <c r="CN128" s="184"/>
      <c r="CO128" s="184"/>
      <c r="CP128" s="184"/>
      <c r="CQ128" s="184"/>
      <c r="CR128" s="184"/>
      <c r="CS128" s="184"/>
      <c r="CT128" s="184"/>
      <c r="CU128" s="184"/>
      <c r="CV128" s="184"/>
      <c r="CW128" s="184"/>
      <c r="CX128" s="184"/>
      <c r="CY128" s="184"/>
      <c r="CZ128" s="184"/>
      <c r="DA128" s="184"/>
    </row>
    <row r="129" spans="1:105" s="48" customFormat="1" ht="15" customHeight="1" x14ac:dyDescent="0.25">
      <c r="A129" s="185"/>
      <c r="B129" s="185"/>
      <c r="C129" s="185"/>
      <c r="D129" s="185"/>
      <c r="E129" s="185"/>
      <c r="F129" s="185"/>
      <c r="G129" s="185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7"/>
      <c r="BE129" s="187"/>
      <c r="BF129" s="187"/>
      <c r="BG129" s="187"/>
      <c r="BH129" s="187"/>
      <c r="BI129" s="187"/>
      <c r="BJ129" s="187"/>
      <c r="BK129" s="187"/>
      <c r="BL129" s="187"/>
      <c r="BM129" s="187"/>
      <c r="BN129" s="187"/>
      <c r="BO129" s="187"/>
      <c r="BP129" s="187"/>
      <c r="BQ129" s="187"/>
      <c r="BR129" s="187"/>
      <c r="BS129" s="187"/>
      <c r="BT129" s="187"/>
      <c r="BU129" s="187"/>
      <c r="BV129" s="187"/>
      <c r="BW129" s="187"/>
      <c r="BX129" s="187"/>
      <c r="BY129" s="187"/>
      <c r="BZ129" s="187"/>
      <c r="CA129" s="187"/>
      <c r="CB129" s="187"/>
      <c r="CC129" s="187"/>
      <c r="CD129" s="187"/>
      <c r="CE129" s="187"/>
      <c r="CF129" s="187"/>
      <c r="CG129" s="187"/>
      <c r="CH129" s="187"/>
      <c r="CI129" s="187"/>
      <c r="CJ129" s="187"/>
      <c r="CK129" s="187"/>
      <c r="CL129" s="187"/>
      <c r="CM129" s="187"/>
      <c r="CN129" s="187"/>
      <c r="CO129" s="187"/>
      <c r="CP129" s="187"/>
      <c r="CQ129" s="187"/>
      <c r="CR129" s="187"/>
      <c r="CS129" s="187"/>
      <c r="CT129" s="187"/>
      <c r="CU129" s="187"/>
      <c r="CV129" s="187"/>
      <c r="CW129" s="187"/>
      <c r="CX129" s="187"/>
      <c r="CY129" s="187"/>
      <c r="CZ129" s="187"/>
      <c r="DA129" s="187"/>
    </row>
    <row r="130" spans="1:105" s="48" customFormat="1" ht="15" customHeight="1" x14ac:dyDescent="0.25">
      <c r="A130" s="185"/>
      <c r="B130" s="185"/>
      <c r="C130" s="185"/>
      <c r="D130" s="185"/>
      <c r="E130" s="185"/>
      <c r="F130" s="185"/>
      <c r="G130" s="185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  <c r="BS130" s="187"/>
      <c r="BT130" s="187"/>
      <c r="BU130" s="187"/>
      <c r="BV130" s="187"/>
      <c r="BW130" s="187"/>
      <c r="BX130" s="187"/>
      <c r="BY130" s="187"/>
      <c r="BZ130" s="187"/>
      <c r="CA130" s="187"/>
      <c r="CB130" s="187"/>
      <c r="CC130" s="187"/>
      <c r="CD130" s="187"/>
      <c r="CE130" s="187"/>
      <c r="CF130" s="187"/>
      <c r="CG130" s="187"/>
      <c r="CH130" s="187"/>
      <c r="CI130" s="187"/>
      <c r="CJ130" s="187"/>
      <c r="CK130" s="187"/>
      <c r="CL130" s="187"/>
      <c r="CM130" s="187"/>
      <c r="CN130" s="187"/>
      <c r="CO130" s="187"/>
      <c r="CP130" s="187"/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</row>
    <row r="131" spans="1:105" s="48" customFormat="1" ht="15" customHeight="1" x14ac:dyDescent="0.25">
      <c r="A131" s="185"/>
      <c r="B131" s="185"/>
      <c r="C131" s="185"/>
      <c r="D131" s="185"/>
      <c r="E131" s="185"/>
      <c r="F131" s="185"/>
      <c r="G131" s="185"/>
      <c r="H131" s="189" t="s">
        <v>188</v>
      </c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90"/>
      <c r="BD131" s="187" t="s">
        <v>189</v>
      </c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  <c r="BS131" s="187"/>
      <c r="BT131" s="187" t="s">
        <v>189</v>
      </c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/>
      <c r="CK131" s="187"/>
      <c r="CL131" s="187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</row>
    <row r="133" spans="1:105" s="43" customFormat="1" ht="14.25" x14ac:dyDescent="0.2">
      <c r="A133" s="167" t="s">
        <v>260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7"/>
      <c r="CO133" s="167"/>
      <c r="CP133" s="167"/>
      <c r="CQ133" s="167"/>
      <c r="CR133" s="167"/>
      <c r="CS133" s="167"/>
      <c r="CT133" s="167"/>
      <c r="CU133" s="167"/>
      <c r="CV133" s="167"/>
      <c r="CW133" s="167"/>
      <c r="CX133" s="167"/>
      <c r="CY133" s="167"/>
      <c r="CZ133" s="167"/>
      <c r="DA133" s="167"/>
    </row>
    <row r="134" spans="1:105" ht="10.5" customHeight="1" x14ac:dyDescent="0.25"/>
    <row r="135" spans="1:105" ht="30" customHeight="1" x14ac:dyDescent="0.25">
      <c r="A135" s="171" t="s">
        <v>178</v>
      </c>
      <c r="B135" s="172"/>
      <c r="C135" s="172"/>
      <c r="D135" s="172"/>
      <c r="E135" s="172"/>
      <c r="F135" s="172"/>
      <c r="G135" s="173"/>
      <c r="H135" s="171" t="s">
        <v>231</v>
      </c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3"/>
      <c r="BT135" s="171" t="s">
        <v>261</v>
      </c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3"/>
      <c r="CJ135" s="171" t="s">
        <v>262</v>
      </c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3"/>
    </row>
    <row r="136" spans="1:105" s="38" customFormat="1" ht="12.75" x14ac:dyDescent="0.2">
      <c r="A136" s="184">
        <v>1</v>
      </c>
      <c r="B136" s="184"/>
      <c r="C136" s="184"/>
      <c r="D136" s="184"/>
      <c r="E136" s="184"/>
      <c r="F136" s="184"/>
      <c r="G136" s="184"/>
      <c r="H136" s="184">
        <v>2</v>
      </c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4"/>
      <c r="BN136" s="184"/>
      <c r="BO136" s="184"/>
      <c r="BP136" s="184"/>
      <c r="BQ136" s="184"/>
      <c r="BR136" s="184"/>
      <c r="BS136" s="184"/>
      <c r="BT136" s="184">
        <v>3</v>
      </c>
      <c r="BU136" s="184"/>
      <c r="BV136" s="184"/>
      <c r="BW136" s="184"/>
      <c r="BX136" s="184"/>
      <c r="BY136" s="184"/>
      <c r="BZ136" s="184"/>
      <c r="CA136" s="184"/>
      <c r="CB136" s="184"/>
      <c r="CC136" s="184"/>
      <c r="CD136" s="184"/>
      <c r="CE136" s="184"/>
      <c r="CF136" s="184"/>
      <c r="CG136" s="184"/>
      <c r="CH136" s="184"/>
      <c r="CI136" s="184"/>
      <c r="CJ136" s="184">
        <v>4</v>
      </c>
      <c r="CK136" s="184"/>
      <c r="CL136" s="184"/>
      <c r="CM136" s="184"/>
      <c r="CN136" s="184"/>
      <c r="CO136" s="184"/>
      <c r="CP136" s="184"/>
      <c r="CQ136" s="184"/>
      <c r="CR136" s="184"/>
      <c r="CS136" s="184"/>
      <c r="CT136" s="184"/>
      <c r="CU136" s="184"/>
      <c r="CV136" s="184"/>
      <c r="CW136" s="184"/>
      <c r="CX136" s="184"/>
      <c r="CY136" s="184"/>
      <c r="CZ136" s="184"/>
      <c r="DA136" s="184"/>
    </row>
    <row r="137" spans="1:105" ht="15" customHeight="1" x14ac:dyDescent="0.25">
      <c r="A137" s="185"/>
      <c r="B137" s="185"/>
      <c r="C137" s="185"/>
      <c r="D137" s="185"/>
      <c r="E137" s="185"/>
      <c r="F137" s="185"/>
      <c r="G137" s="185"/>
      <c r="H137" s="217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5"/>
      <c r="BT137" s="187"/>
      <c r="BU137" s="187"/>
      <c r="BV137" s="187"/>
      <c r="BW137" s="187"/>
      <c r="BX137" s="187"/>
      <c r="BY137" s="187"/>
      <c r="BZ137" s="187"/>
      <c r="CA137" s="187"/>
      <c r="CB137" s="187"/>
      <c r="CC137" s="187"/>
      <c r="CD137" s="187"/>
      <c r="CE137" s="187"/>
      <c r="CF137" s="187"/>
      <c r="CG137" s="187"/>
      <c r="CH137" s="187"/>
      <c r="CI137" s="187"/>
      <c r="CJ137" s="187"/>
      <c r="CK137" s="187"/>
      <c r="CL137" s="187"/>
      <c r="CM137" s="187"/>
      <c r="CN137" s="187"/>
      <c r="CO137" s="187"/>
      <c r="CP137" s="187"/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7"/>
    </row>
    <row r="138" spans="1:105" ht="15" customHeight="1" x14ac:dyDescent="0.25">
      <c r="A138" s="185"/>
      <c r="B138" s="185"/>
      <c r="C138" s="185"/>
      <c r="D138" s="185"/>
      <c r="E138" s="185"/>
      <c r="F138" s="185"/>
      <c r="G138" s="185"/>
      <c r="H138" s="217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5"/>
      <c r="BT138" s="187"/>
      <c r="BU138" s="187"/>
      <c r="BV138" s="187"/>
      <c r="BW138" s="187"/>
      <c r="BX138" s="187"/>
      <c r="BY138" s="187"/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187"/>
      <c r="CJ138" s="187"/>
      <c r="CK138" s="187"/>
      <c r="CL138" s="187"/>
      <c r="CM138" s="187"/>
      <c r="CN138" s="187"/>
      <c r="CO138" s="187"/>
      <c r="CP138" s="187"/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</row>
    <row r="139" spans="1:105" ht="15" customHeight="1" x14ac:dyDescent="0.25">
      <c r="A139" s="185"/>
      <c r="B139" s="185"/>
      <c r="C139" s="185"/>
      <c r="D139" s="185"/>
      <c r="E139" s="185"/>
      <c r="F139" s="185"/>
      <c r="G139" s="185"/>
      <c r="H139" s="218" t="s">
        <v>188</v>
      </c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20"/>
      <c r="BT139" s="187" t="s">
        <v>189</v>
      </c>
      <c r="BU139" s="187"/>
      <c r="BV139" s="187"/>
      <c r="BW139" s="187"/>
      <c r="BX139" s="187"/>
      <c r="BY139" s="187"/>
      <c r="BZ139" s="187"/>
      <c r="CA139" s="187"/>
      <c r="CB139" s="187"/>
      <c r="CC139" s="187"/>
      <c r="CD139" s="187"/>
      <c r="CE139" s="187"/>
      <c r="CF139" s="187"/>
      <c r="CG139" s="187"/>
      <c r="CH139" s="187"/>
      <c r="CI139" s="187"/>
      <c r="CJ139" s="187"/>
      <c r="CK139" s="187"/>
      <c r="CL139" s="187"/>
      <c r="CM139" s="187"/>
      <c r="CN139" s="187"/>
      <c r="CO139" s="187"/>
      <c r="CP139" s="187"/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</row>
    <row r="141" spans="1:105" s="43" customFormat="1" ht="28.5" customHeight="1" x14ac:dyDescent="0.2">
      <c r="A141" s="191" t="s">
        <v>263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</row>
    <row r="142" spans="1:105" ht="10.5" customHeight="1" x14ac:dyDescent="0.25"/>
    <row r="143" spans="1:105" s="46" customFormat="1" ht="30" customHeight="1" x14ac:dyDescent="0.25">
      <c r="A143" s="171" t="s">
        <v>178</v>
      </c>
      <c r="B143" s="172"/>
      <c r="C143" s="172"/>
      <c r="D143" s="172"/>
      <c r="E143" s="172"/>
      <c r="F143" s="172"/>
      <c r="G143" s="173"/>
      <c r="H143" s="171" t="s">
        <v>231</v>
      </c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3"/>
      <c r="BD143" s="171" t="s">
        <v>253</v>
      </c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3"/>
      <c r="BT143" s="171" t="s">
        <v>264</v>
      </c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3"/>
      <c r="CJ143" s="171" t="s">
        <v>265</v>
      </c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3"/>
    </row>
    <row r="144" spans="1:105" s="47" customFormat="1" ht="12.75" x14ac:dyDescent="0.25">
      <c r="A144" s="184"/>
      <c r="B144" s="184"/>
      <c r="C144" s="184"/>
      <c r="D144" s="184"/>
      <c r="E144" s="184"/>
      <c r="F144" s="184"/>
      <c r="G144" s="184"/>
      <c r="H144" s="184">
        <v>1</v>
      </c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>
        <v>2</v>
      </c>
      <c r="BE144" s="184"/>
      <c r="BF144" s="184"/>
      <c r="BG144" s="184"/>
      <c r="BH144" s="184"/>
      <c r="BI144" s="184"/>
      <c r="BJ144" s="184"/>
      <c r="BK144" s="184"/>
      <c r="BL144" s="184"/>
      <c r="BM144" s="184"/>
      <c r="BN144" s="184"/>
      <c r="BO144" s="184"/>
      <c r="BP144" s="184"/>
      <c r="BQ144" s="184"/>
      <c r="BR144" s="184"/>
      <c r="BS144" s="184"/>
      <c r="BT144" s="184">
        <v>3</v>
      </c>
      <c r="BU144" s="184"/>
      <c r="BV144" s="184"/>
      <c r="BW144" s="184"/>
      <c r="BX144" s="184"/>
      <c r="BY144" s="184"/>
      <c r="BZ144" s="184"/>
      <c r="CA144" s="184"/>
      <c r="CB144" s="184"/>
      <c r="CC144" s="184"/>
      <c r="CD144" s="184"/>
      <c r="CE144" s="184"/>
      <c r="CF144" s="184"/>
      <c r="CG144" s="184"/>
      <c r="CH144" s="184"/>
      <c r="CI144" s="184"/>
      <c r="CJ144" s="184">
        <v>4</v>
      </c>
      <c r="CK144" s="184"/>
      <c r="CL144" s="184"/>
      <c r="CM144" s="184"/>
      <c r="CN144" s="184"/>
      <c r="CO144" s="184"/>
      <c r="CP144" s="184"/>
      <c r="CQ144" s="184"/>
      <c r="CR144" s="184"/>
      <c r="CS144" s="184"/>
      <c r="CT144" s="184"/>
      <c r="CU144" s="184"/>
      <c r="CV144" s="184"/>
      <c r="CW144" s="184"/>
      <c r="CX144" s="184"/>
      <c r="CY144" s="184"/>
      <c r="CZ144" s="184"/>
      <c r="DA144" s="184"/>
    </row>
    <row r="145" spans="1:105" s="48" customFormat="1" ht="15" customHeight="1" x14ac:dyDescent="0.25">
      <c r="A145" s="185"/>
      <c r="B145" s="185"/>
      <c r="C145" s="185"/>
      <c r="D145" s="185"/>
      <c r="E145" s="185"/>
      <c r="F145" s="185"/>
      <c r="G145" s="185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  <c r="BN145" s="187"/>
      <c r="BO145" s="187"/>
      <c r="BP145" s="187"/>
      <c r="BQ145" s="187"/>
      <c r="BR145" s="187"/>
      <c r="BS145" s="187"/>
      <c r="BT145" s="187"/>
      <c r="BU145" s="187"/>
      <c r="BV145" s="187"/>
      <c r="BW145" s="187"/>
      <c r="BX145" s="187"/>
      <c r="BY145" s="187"/>
      <c r="BZ145" s="187"/>
      <c r="CA145" s="187"/>
      <c r="CB145" s="187"/>
      <c r="CC145" s="187"/>
      <c r="CD145" s="187"/>
      <c r="CE145" s="187"/>
      <c r="CF145" s="187"/>
      <c r="CG145" s="187"/>
      <c r="CH145" s="187"/>
      <c r="CI145" s="187"/>
      <c r="CJ145" s="187"/>
      <c r="CK145" s="187"/>
      <c r="CL145" s="187"/>
      <c r="CM145" s="187"/>
      <c r="CN145" s="187"/>
      <c r="CO145" s="187"/>
      <c r="CP145" s="187"/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</row>
    <row r="146" spans="1:105" s="48" customFormat="1" ht="15" customHeight="1" x14ac:dyDescent="0.25">
      <c r="A146" s="185"/>
      <c r="B146" s="185"/>
      <c r="C146" s="185"/>
      <c r="D146" s="185"/>
      <c r="E146" s="185"/>
      <c r="F146" s="185"/>
      <c r="G146" s="185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7"/>
      <c r="BE146" s="187"/>
      <c r="BF146" s="187"/>
      <c r="BG146" s="187"/>
      <c r="BH146" s="187"/>
      <c r="BI146" s="187"/>
      <c r="BJ146" s="187"/>
      <c r="BK146" s="187"/>
      <c r="BL146" s="187"/>
      <c r="BM146" s="187"/>
      <c r="BN146" s="187"/>
      <c r="BO146" s="187"/>
      <c r="BP146" s="187"/>
      <c r="BQ146" s="187"/>
      <c r="BR146" s="187"/>
      <c r="BS146" s="187"/>
      <c r="BT146" s="187"/>
      <c r="BU146" s="187"/>
      <c r="BV146" s="187"/>
      <c r="BW146" s="187"/>
      <c r="BX146" s="187"/>
      <c r="BY146" s="187"/>
      <c r="BZ146" s="187"/>
      <c r="CA146" s="187"/>
      <c r="CB146" s="187"/>
      <c r="CC146" s="187"/>
      <c r="CD146" s="187"/>
      <c r="CE146" s="187"/>
      <c r="CF146" s="187"/>
      <c r="CG146" s="187"/>
      <c r="CH146" s="187"/>
      <c r="CI146" s="187"/>
      <c r="CJ146" s="187"/>
      <c r="CK146" s="187"/>
      <c r="CL146" s="187"/>
      <c r="CM146" s="187"/>
      <c r="CN146" s="187"/>
      <c r="CO146" s="187"/>
      <c r="CP146" s="187"/>
      <c r="CQ146" s="187"/>
      <c r="CR146" s="187"/>
      <c r="CS146" s="187"/>
      <c r="CT146" s="187"/>
      <c r="CU146" s="187"/>
      <c r="CV146" s="187"/>
      <c r="CW146" s="187"/>
      <c r="CX146" s="187"/>
      <c r="CY146" s="187"/>
      <c r="CZ146" s="187"/>
      <c r="DA146" s="187"/>
    </row>
    <row r="147" spans="1:105" s="48" customFormat="1" ht="15" customHeight="1" x14ac:dyDescent="0.25">
      <c r="A147" s="185"/>
      <c r="B147" s="185"/>
      <c r="C147" s="185"/>
      <c r="D147" s="185"/>
      <c r="E147" s="185"/>
      <c r="F147" s="185"/>
      <c r="G147" s="185"/>
      <c r="H147" s="189" t="s">
        <v>188</v>
      </c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90"/>
      <c r="BD147" s="187"/>
      <c r="BE147" s="187"/>
      <c r="BF147" s="187"/>
      <c r="BG147" s="187"/>
      <c r="BH147" s="187"/>
      <c r="BI147" s="187"/>
      <c r="BJ147" s="187"/>
      <c r="BK147" s="187"/>
      <c r="BL147" s="187"/>
      <c r="BM147" s="187"/>
      <c r="BN147" s="187"/>
      <c r="BO147" s="187"/>
      <c r="BP147" s="187"/>
      <c r="BQ147" s="187"/>
      <c r="BR147" s="187"/>
      <c r="BS147" s="187"/>
      <c r="BT147" s="187" t="s">
        <v>189</v>
      </c>
      <c r="BU147" s="187"/>
      <c r="BV147" s="187"/>
      <c r="BW147" s="187"/>
      <c r="BX147" s="187"/>
      <c r="BY147" s="187"/>
      <c r="BZ147" s="187"/>
      <c r="CA147" s="187"/>
      <c r="CB147" s="187"/>
      <c r="CC147" s="187"/>
      <c r="CD147" s="187"/>
      <c r="CE147" s="187"/>
      <c r="CF147" s="187"/>
      <c r="CG147" s="187"/>
      <c r="CH147" s="187"/>
      <c r="CI147" s="187"/>
      <c r="CJ147" s="187"/>
      <c r="CK147" s="187"/>
      <c r="CL147" s="187"/>
      <c r="CM147" s="187"/>
      <c r="CN147" s="187"/>
      <c r="CO147" s="187"/>
      <c r="CP147" s="187"/>
      <c r="CQ147" s="187"/>
      <c r="CR147" s="187"/>
      <c r="CS147" s="187"/>
      <c r="CT147" s="187"/>
      <c r="CU147" s="187"/>
      <c r="CV147" s="187"/>
      <c r="CW147" s="187"/>
      <c r="CX147" s="187"/>
      <c r="CY147" s="187"/>
      <c r="CZ147" s="187"/>
      <c r="DA147" s="187"/>
    </row>
  </sheetData>
  <mergeCells count="429"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2" max="18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51"/>
  <sheetViews>
    <sheetView view="pageBreakPreview" topLeftCell="A124" zoomScaleNormal="100" zoomScaleSheetLayoutView="100" workbookViewId="0">
      <selection activeCell="CJ108" sqref="CJ108"/>
    </sheetView>
  </sheetViews>
  <sheetFormatPr defaultColWidth="0.85546875" defaultRowHeight="12" customHeight="1" x14ac:dyDescent="0.25"/>
  <cols>
    <col min="1" max="98" width="0.85546875" style="40"/>
    <col min="99" max="99" width="7.42578125" style="40" bestFit="1" customWidth="1"/>
    <col min="100" max="16384" width="0.85546875" style="40"/>
  </cols>
  <sheetData>
    <row r="1" spans="1:105" ht="3" customHeight="1" x14ac:dyDescent="0.25"/>
    <row r="2" spans="1:105" s="43" customFormat="1" ht="14.25" x14ac:dyDescent="0.2">
      <c r="A2" s="167" t="s">
        <v>190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</row>
    <row r="3" spans="1:105" ht="10.5" customHeight="1" x14ac:dyDescent="0.25"/>
    <row r="4" spans="1:105" s="46" customFormat="1" ht="45" customHeight="1" x14ac:dyDescent="0.25">
      <c r="A4" s="171" t="s">
        <v>178</v>
      </c>
      <c r="B4" s="172"/>
      <c r="C4" s="172"/>
      <c r="D4" s="172"/>
      <c r="E4" s="172"/>
      <c r="F4" s="173"/>
      <c r="G4" s="171" t="s">
        <v>191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71" t="s">
        <v>192</v>
      </c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3"/>
      <c r="BD4" s="171" t="s">
        <v>193</v>
      </c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3"/>
      <c r="BT4" s="171" t="s">
        <v>194</v>
      </c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3"/>
      <c r="CJ4" s="171" t="s">
        <v>195</v>
      </c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3"/>
    </row>
    <row r="5" spans="1:105" s="47" customFormat="1" ht="12.75" x14ac:dyDescent="0.25">
      <c r="A5" s="184">
        <v>1</v>
      </c>
      <c r="B5" s="184"/>
      <c r="C5" s="184"/>
      <c r="D5" s="184"/>
      <c r="E5" s="184"/>
      <c r="F5" s="184"/>
      <c r="G5" s="184">
        <v>2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>
        <v>3</v>
      </c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>
        <v>4</v>
      </c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>
        <v>5</v>
      </c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>
        <v>6</v>
      </c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</row>
    <row r="6" spans="1:105" s="48" customFormat="1" ht="15" customHeight="1" x14ac:dyDescent="0.25">
      <c r="A6" s="185"/>
      <c r="B6" s="185"/>
      <c r="C6" s="185"/>
      <c r="D6" s="185"/>
      <c r="E6" s="185"/>
      <c r="F6" s="185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</row>
    <row r="7" spans="1:105" s="48" customFormat="1" ht="15" customHeight="1" x14ac:dyDescent="0.25">
      <c r="A7" s="185"/>
      <c r="B7" s="185"/>
      <c r="C7" s="185"/>
      <c r="D7" s="185"/>
      <c r="E7" s="185"/>
      <c r="F7" s="185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</row>
    <row r="8" spans="1:105" s="48" customFormat="1" ht="15" customHeight="1" x14ac:dyDescent="0.25">
      <c r="A8" s="185"/>
      <c r="B8" s="185"/>
      <c r="C8" s="185"/>
      <c r="D8" s="185"/>
      <c r="E8" s="185"/>
      <c r="F8" s="185"/>
      <c r="G8" s="189" t="s">
        <v>188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90"/>
      <c r="AE8" s="187" t="s">
        <v>189</v>
      </c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 t="s">
        <v>189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 t="s">
        <v>189</v>
      </c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</row>
    <row r="10" spans="1:105" s="43" customFormat="1" ht="14.25" x14ac:dyDescent="0.2">
      <c r="A10" s="167" t="s">
        <v>196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</row>
    <row r="11" spans="1:105" ht="10.5" customHeight="1" x14ac:dyDescent="0.25"/>
    <row r="12" spans="1:105" s="46" customFormat="1" ht="55.5" customHeight="1" x14ac:dyDescent="0.25">
      <c r="A12" s="171" t="s">
        <v>178</v>
      </c>
      <c r="B12" s="172"/>
      <c r="C12" s="172"/>
      <c r="D12" s="172"/>
      <c r="E12" s="172"/>
      <c r="F12" s="173"/>
      <c r="G12" s="171" t="s">
        <v>191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3"/>
      <c r="AE12" s="171" t="s">
        <v>197</v>
      </c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3"/>
      <c r="AZ12" s="171" t="s">
        <v>198</v>
      </c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3"/>
      <c r="BR12" s="171" t="s">
        <v>199</v>
      </c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3"/>
      <c r="CJ12" s="171" t="s">
        <v>195</v>
      </c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3"/>
    </row>
    <row r="13" spans="1:105" s="47" customFormat="1" ht="12.75" x14ac:dyDescent="0.25">
      <c r="A13" s="184">
        <v>1</v>
      </c>
      <c r="B13" s="184"/>
      <c r="C13" s="184"/>
      <c r="D13" s="184"/>
      <c r="E13" s="184"/>
      <c r="F13" s="184"/>
      <c r="G13" s="184">
        <v>2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>
        <v>3</v>
      </c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>
        <v>4</v>
      </c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>
        <v>5</v>
      </c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>
        <v>6</v>
      </c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</row>
    <row r="14" spans="1:105" s="48" customFormat="1" ht="15" customHeight="1" x14ac:dyDescent="0.25">
      <c r="A14" s="185"/>
      <c r="B14" s="185"/>
      <c r="C14" s="185"/>
      <c r="D14" s="185"/>
      <c r="E14" s="185"/>
      <c r="F14" s="185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</row>
    <row r="15" spans="1:105" s="48" customFormat="1" ht="15" customHeight="1" x14ac:dyDescent="0.25">
      <c r="A15" s="185"/>
      <c r="B15" s="185"/>
      <c r="C15" s="185"/>
      <c r="D15" s="185"/>
      <c r="E15" s="185"/>
      <c r="F15" s="185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</row>
    <row r="16" spans="1:105" s="48" customFormat="1" ht="15" customHeight="1" x14ac:dyDescent="0.25">
      <c r="A16" s="185"/>
      <c r="B16" s="185"/>
      <c r="C16" s="185"/>
      <c r="D16" s="185"/>
      <c r="E16" s="185"/>
      <c r="F16" s="185"/>
      <c r="G16" s="189" t="s">
        <v>188</v>
      </c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90"/>
      <c r="AE16" s="187" t="s">
        <v>189</v>
      </c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 t="s">
        <v>189</v>
      </c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 t="s">
        <v>189</v>
      </c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</row>
    <row r="18" spans="1:105" s="43" customFormat="1" ht="41.25" customHeight="1" x14ac:dyDescent="0.2">
      <c r="A18" s="191" t="s">
        <v>200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</row>
    <row r="19" spans="1:105" ht="10.5" customHeight="1" x14ac:dyDescent="0.25"/>
    <row r="20" spans="1:105" ht="55.5" customHeight="1" x14ac:dyDescent="0.25">
      <c r="A20" s="171" t="s">
        <v>178</v>
      </c>
      <c r="B20" s="172"/>
      <c r="C20" s="172"/>
      <c r="D20" s="172"/>
      <c r="E20" s="172"/>
      <c r="F20" s="173"/>
      <c r="G20" s="171" t="s">
        <v>201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3"/>
      <c r="BW20" s="171" t="s">
        <v>202</v>
      </c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3"/>
      <c r="CM20" s="171" t="s">
        <v>203</v>
      </c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3"/>
    </row>
    <row r="21" spans="1:105" s="38" customFormat="1" ht="12.75" x14ac:dyDescent="0.2">
      <c r="A21" s="184">
        <v>1</v>
      </c>
      <c r="B21" s="184"/>
      <c r="C21" s="184"/>
      <c r="D21" s="184"/>
      <c r="E21" s="184"/>
      <c r="F21" s="184"/>
      <c r="G21" s="184">
        <v>2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>
        <v>3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>
        <v>4</v>
      </c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</row>
    <row r="22" spans="1:105" ht="15" customHeight="1" x14ac:dyDescent="0.25">
      <c r="A22" s="185" t="s">
        <v>204</v>
      </c>
      <c r="B22" s="185"/>
      <c r="C22" s="185"/>
      <c r="D22" s="185"/>
      <c r="E22" s="185"/>
      <c r="F22" s="185"/>
      <c r="G22" s="49"/>
      <c r="H22" s="194" t="s">
        <v>205</v>
      </c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5"/>
      <c r="BW22" s="187" t="s">
        <v>189</v>
      </c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</row>
    <row r="23" spans="1:105" s="38" customFormat="1" ht="12.75" x14ac:dyDescent="0.2">
      <c r="A23" s="196" t="s">
        <v>206</v>
      </c>
      <c r="B23" s="197"/>
      <c r="C23" s="197"/>
      <c r="D23" s="197"/>
      <c r="E23" s="197"/>
      <c r="F23" s="198"/>
      <c r="G23" s="50"/>
      <c r="H23" s="202" t="s">
        <v>52</v>
      </c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3"/>
      <c r="BW23" s="204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6"/>
      <c r="CM23" s="204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6"/>
    </row>
    <row r="24" spans="1:105" s="38" customFormat="1" ht="12.75" x14ac:dyDescent="0.2">
      <c r="A24" s="199"/>
      <c r="B24" s="200"/>
      <c r="C24" s="200"/>
      <c r="D24" s="200"/>
      <c r="E24" s="200"/>
      <c r="F24" s="201"/>
      <c r="G24" s="51"/>
      <c r="H24" s="210" t="s">
        <v>207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1"/>
      <c r="BW24" s="207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9"/>
      <c r="CM24" s="207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9"/>
    </row>
    <row r="25" spans="1:105" s="38" customFormat="1" ht="13.5" customHeight="1" x14ac:dyDescent="0.2">
      <c r="A25" s="185" t="s">
        <v>208</v>
      </c>
      <c r="B25" s="185"/>
      <c r="C25" s="185"/>
      <c r="D25" s="185"/>
      <c r="E25" s="185"/>
      <c r="F25" s="185"/>
      <c r="G25" s="49"/>
      <c r="H25" s="192" t="s">
        <v>209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3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</row>
    <row r="26" spans="1:105" s="38" customFormat="1" ht="26.25" customHeight="1" x14ac:dyDescent="0.2">
      <c r="A26" s="185" t="s">
        <v>210</v>
      </c>
      <c r="B26" s="185"/>
      <c r="C26" s="185"/>
      <c r="D26" s="185"/>
      <c r="E26" s="185"/>
      <c r="F26" s="185"/>
      <c r="G26" s="49"/>
      <c r="H26" s="192" t="s">
        <v>211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3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</row>
    <row r="27" spans="1:105" s="38" customFormat="1" ht="26.25" customHeight="1" x14ac:dyDescent="0.2">
      <c r="A27" s="185" t="s">
        <v>212</v>
      </c>
      <c r="B27" s="185"/>
      <c r="C27" s="185"/>
      <c r="D27" s="185"/>
      <c r="E27" s="185"/>
      <c r="F27" s="185"/>
      <c r="G27" s="49"/>
      <c r="H27" s="194" t="s">
        <v>213</v>
      </c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5"/>
      <c r="BW27" s="187" t="s">
        <v>189</v>
      </c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</row>
    <row r="28" spans="1:105" s="38" customFormat="1" ht="12.75" x14ac:dyDescent="0.2">
      <c r="A28" s="196" t="s">
        <v>214</v>
      </c>
      <c r="B28" s="197"/>
      <c r="C28" s="197"/>
      <c r="D28" s="197"/>
      <c r="E28" s="197"/>
      <c r="F28" s="198"/>
      <c r="G28" s="50"/>
      <c r="H28" s="202" t="s">
        <v>52</v>
      </c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3"/>
      <c r="BW28" s="204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6"/>
      <c r="CM28" s="204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6"/>
    </row>
    <row r="29" spans="1:105" s="38" customFormat="1" ht="25.5" customHeight="1" x14ac:dyDescent="0.2">
      <c r="A29" s="199"/>
      <c r="B29" s="200"/>
      <c r="C29" s="200"/>
      <c r="D29" s="200"/>
      <c r="E29" s="200"/>
      <c r="F29" s="201"/>
      <c r="G29" s="51"/>
      <c r="H29" s="210" t="s">
        <v>215</v>
      </c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1"/>
      <c r="BW29" s="207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9"/>
      <c r="CM29" s="207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9"/>
    </row>
    <row r="30" spans="1:105" s="38" customFormat="1" ht="26.25" customHeight="1" x14ac:dyDescent="0.2">
      <c r="A30" s="185" t="s">
        <v>216</v>
      </c>
      <c r="B30" s="185"/>
      <c r="C30" s="185"/>
      <c r="D30" s="185"/>
      <c r="E30" s="185"/>
      <c r="F30" s="185"/>
      <c r="G30" s="49"/>
      <c r="H30" s="192" t="s">
        <v>217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3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</row>
    <row r="31" spans="1:105" s="38" customFormat="1" ht="27" customHeight="1" x14ac:dyDescent="0.2">
      <c r="A31" s="185" t="s">
        <v>218</v>
      </c>
      <c r="B31" s="185"/>
      <c r="C31" s="185"/>
      <c r="D31" s="185"/>
      <c r="E31" s="185"/>
      <c r="F31" s="185"/>
      <c r="G31" s="49"/>
      <c r="H31" s="192" t="s">
        <v>219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3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</row>
    <row r="32" spans="1:105" s="38" customFormat="1" ht="27" customHeight="1" x14ac:dyDescent="0.2">
      <c r="A32" s="185" t="s">
        <v>220</v>
      </c>
      <c r="B32" s="185"/>
      <c r="C32" s="185"/>
      <c r="D32" s="185"/>
      <c r="E32" s="185"/>
      <c r="F32" s="185"/>
      <c r="G32" s="49"/>
      <c r="H32" s="192" t="s">
        <v>221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3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</row>
    <row r="33" spans="1:105" s="38" customFormat="1" ht="27" customHeight="1" x14ac:dyDescent="0.2">
      <c r="A33" s="185" t="s">
        <v>222</v>
      </c>
      <c r="B33" s="185"/>
      <c r="C33" s="185"/>
      <c r="D33" s="185"/>
      <c r="E33" s="185"/>
      <c r="F33" s="185"/>
      <c r="G33" s="49"/>
      <c r="H33" s="192" t="s">
        <v>221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3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</row>
    <row r="34" spans="1:105" s="38" customFormat="1" ht="26.25" customHeight="1" x14ac:dyDescent="0.2">
      <c r="A34" s="185" t="s">
        <v>223</v>
      </c>
      <c r="B34" s="185"/>
      <c r="C34" s="185"/>
      <c r="D34" s="185"/>
      <c r="E34" s="185"/>
      <c r="F34" s="185"/>
      <c r="G34" s="49"/>
      <c r="H34" s="194" t="s">
        <v>224</v>
      </c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5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</row>
    <row r="35" spans="1:105" s="38" customFormat="1" ht="13.5" customHeight="1" x14ac:dyDescent="0.2">
      <c r="A35" s="185"/>
      <c r="B35" s="185"/>
      <c r="C35" s="185"/>
      <c r="D35" s="185"/>
      <c r="E35" s="185"/>
      <c r="F35" s="185"/>
      <c r="G35" s="188" t="s">
        <v>188</v>
      </c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90"/>
      <c r="BW35" s="187" t="s">
        <v>189</v>
      </c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</row>
    <row r="36" spans="1:105" ht="3" customHeight="1" x14ac:dyDescent="0.25"/>
    <row r="37" spans="1:105" s="37" customFormat="1" ht="48" customHeight="1" x14ac:dyDescent="0.2">
      <c r="A37" s="212" t="s">
        <v>225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</row>
    <row r="39" spans="1:105" s="43" customFormat="1" ht="14.25" x14ac:dyDescent="0.2">
      <c r="A39" s="167" t="s">
        <v>226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</row>
    <row r="40" spans="1:105" ht="6" customHeight="1" x14ac:dyDescent="0.25"/>
    <row r="41" spans="1:105" s="43" customFormat="1" ht="14.25" x14ac:dyDescent="0.2">
      <c r="A41" s="43" t="s">
        <v>175</v>
      </c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</row>
    <row r="42" spans="1:105" s="43" customFormat="1" ht="6" customHeight="1" x14ac:dyDescent="0.2"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</row>
    <row r="43" spans="1:105" s="43" customFormat="1" ht="14.25" x14ac:dyDescent="0.2">
      <c r="A43" s="169" t="s">
        <v>176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</row>
    <row r="44" spans="1:105" ht="10.5" customHeight="1" x14ac:dyDescent="0.25"/>
    <row r="45" spans="1:105" s="46" customFormat="1" ht="45" customHeight="1" x14ac:dyDescent="0.25">
      <c r="A45" s="171" t="s">
        <v>178</v>
      </c>
      <c r="B45" s="172"/>
      <c r="C45" s="172"/>
      <c r="D45" s="172"/>
      <c r="E45" s="172"/>
      <c r="F45" s="172"/>
      <c r="G45" s="173"/>
      <c r="H45" s="171" t="s">
        <v>99</v>
      </c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3"/>
      <c r="BD45" s="171" t="s">
        <v>227</v>
      </c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3"/>
      <c r="BT45" s="171" t="s">
        <v>228</v>
      </c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3"/>
      <c r="CJ45" s="171" t="s">
        <v>229</v>
      </c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3"/>
    </row>
    <row r="46" spans="1:105" s="47" customFormat="1" ht="12.75" x14ac:dyDescent="0.25">
      <c r="A46" s="184">
        <v>1</v>
      </c>
      <c r="B46" s="184"/>
      <c r="C46" s="184"/>
      <c r="D46" s="184"/>
      <c r="E46" s="184"/>
      <c r="F46" s="184"/>
      <c r="G46" s="184"/>
      <c r="H46" s="184">
        <v>2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>
        <v>3</v>
      </c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>
        <v>4</v>
      </c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>
        <v>5</v>
      </c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</row>
    <row r="47" spans="1:105" s="48" customFormat="1" ht="15" customHeight="1" x14ac:dyDescent="0.25">
      <c r="A47" s="185"/>
      <c r="B47" s="185"/>
      <c r="C47" s="185"/>
      <c r="D47" s="185"/>
      <c r="E47" s="185"/>
      <c r="F47" s="185"/>
      <c r="G47" s="185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</row>
    <row r="48" spans="1:105" s="48" customFormat="1" ht="15" customHeight="1" x14ac:dyDescent="0.25">
      <c r="A48" s="185"/>
      <c r="B48" s="185"/>
      <c r="C48" s="185"/>
      <c r="D48" s="185"/>
      <c r="E48" s="185"/>
      <c r="F48" s="185"/>
      <c r="G48" s="18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</row>
    <row r="49" spans="1:105" s="48" customFormat="1" ht="15" customHeight="1" x14ac:dyDescent="0.25">
      <c r="A49" s="185"/>
      <c r="B49" s="185"/>
      <c r="C49" s="185"/>
      <c r="D49" s="185"/>
      <c r="E49" s="185"/>
      <c r="F49" s="185"/>
      <c r="G49" s="185"/>
      <c r="H49" s="189" t="s">
        <v>188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90"/>
      <c r="BD49" s="187" t="s">
        <v>189</v>
      </c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 t="s">
        <v>189</v>
      </c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</row>
    <row r="50" spans="1:105" s="38" customFormat="1" ht="12" customHeight="1" x14ac:dyDescent="0.2"/>
    <row r="51" spans="1:105" s="43" customFormat="1" ht="14.25" x14ac:dyDescent="0.2">
      <c r="A51" s="167" t="s">
        <v>230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</row>
    <row r="52" spans="1:105" ht="6" customHeight="1" x14ac:dyDescent="0.25"/>
    <row r="53" spans="1:105" s="43" customFormat="1" ht="14.25" x14ac:dyDescent="0.2">
      <c r="A53" s="43" t="s">
        <v>175</v>
      </c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</row>
    <row r="54" spans="1:105" s="43" customFormat="1" ht="6" customHeight="1" x14ac:dyDescent="0.2"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</row>
    <row r="55" spans="1:105" s="43" customFormat="1" ht="14.25" x14ac:dyDescent="0.2">
      <c r="A55" s="169" t="s">
        <v>176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</row>
    <row r="56" spans="1:105" ht="10.5" customHeight="1" x14ac:dyDescent="0.25"/>
    <row r="57" spans="1:105" s="46" customFormat="1" ht="55.5" customHeight="1" x14ac:dyDescent="0.25">
      <c r="A57" s="171" t="s">
        <v>178</v>
      </c>
      <c r="B57" s="172"/>
      <c r="C57" s="172"/>
      <c r="D57" s="172"/>
      <c r="E57" s="172"/>
      <c r="F57" s="172"/>
      <c r="G57" s="173"/>
      <c r="H57" s="171" t="s">
        <v>231</v>
      </c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3"/>
      <c r="BD57" s="171" t="s">
        <v>232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3"/>
      <c r="BT57" s="171" t="s">
        <v>233</v>
      </c>
      <c r="BU57" s="172"/>
      <c r="BV57" s="172"/>
      <c r="BW57" s="172"/>
      <c r="BX57" s="172"/>
      <c r="BY57" s="172"/>
      <c r="BZ57" s="172"/>
      <c r="CA57" s="172"/>
      <c r="CB57" s="172"/>
      <c r="CC57" s="172"/>
      <c r="CD57" s="173"/>
      <c r="CE57" s="171" t="s">
        <v>234</v>
      </c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3"/>
    </row>
    <row r="58" spans="1:105" s="47" customFormat="1" ht="12.75" x14ac:dyDescent="0.25">
      <c r="A58" s="184">
        <v>1</v>
      </c>
      <c r="B58" s="184"/>
      <c r="C58" s="184"/>
      <c r="D58" s="184"/>
      <c r="E58" s="184"/>
      <c r="F58" s="184"/>
      <c r="G58" s="184"/>
      <c r="H58" s="184">
        <v>2</v>
      </c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>
        <v>3</v>
      </c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>
        <v>4</v>
      </c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>
        <v>5</v>
      </c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</row>
    <row r="59" spans="1:105" s="48" customFormat="1" ht="15" customHeight="1" x14ac:dyDescent="0.25">
      <c r="A59" s="185"/>
      <c r="B59" s="185"/>
      <c r="C59" s="185"/>
      <c r="D59" s="185"/>
      <c r="E59" s="185"/>
      <c r="F59" s="185"/>
      <c r="G59" s="185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</row>
    <row r="60" spans="1:105" s="48" customFormat="1" ht="15" customHeight="1" x14ac:dyDescent="0.25">
      <c r="A60" s="185"/>
      <c r="B60" s="185"/>
      <c r="C60" s="185"/>
      <c r="D60" s="185"/>
      <c r="E60" s="185"/>
      <c r="F60" s="185"/>
      <c r="G60" s="185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</row>
    <row r="61" spans="1:105" s="48" customFormat="1" ht="15" customHeight="1" x14ac:dyDescent="0.25">
      <c r="A61" s="185"/>
      <c r="B61" s="185"/>
      <c r="C61" s="185"/>
      <c r="D61" s="185"/>
      <c r="E61" s="185"/>
      <c r="F61" s="185"/>
      <c r="G61" s="185"/>
      <c r="H61" s="189" t="s">
        <v>188</v>
      </c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90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 t="s">
        <v>189</v>
      </c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</row>
    <row r="63" spans="1:105" s="43" customFormat="1" ht="14.25" x14ac:dyDescent="0.2">
      <c r="A63" s="167" t="s">
        <v>235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</row>
    <row r="64" spans="1:105" ht="6" customHeight="1" x14ac:dyDescent="0.25"/>
    <row r="65" spans="1:105" s="43" customFormat="1" ht="14.25" x14ac:dyDescent="0.2">
      <c r="A65" s="43" t="s">
        <v>175</v>
      </c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</row>
    <row r="66" spans="1:105" s="43" customFormat="1" ht="6" customHeight="1" x14ac:dyDescent="0.2"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</row>
    <row r="67" spans="1:105" s="43" customFormat="1" ht="14.25" x14ac:dyDescent="0.2">
      <c r="A67" s="169" t="s">
        <v>176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</row>
    <row r="68" spans="1:105" ht="10.5" customHeight="1" x14ac:dyDescent="0.25"/>
    <row r="69" spans="1:105" s="46" customFormat="1" ht="45" customHeight="1" x14ac:dyDescent="0.25">
      <c r="A69" s="171" t="s">
        <v>178</v>
      </c>
      <c r="B69" s="172"/>
      <c r="C69" s="172"/>
      <c r="D69" s="172"/>
      <c r="E69" s="172"/>
      <c r="F69" s="172"/>
      <c r="G69" s="173"/>
      <c r="H69" s="171" t="s">
        <v>99</v>
      </c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3"/>
      <c r="BD69" s="171" t="s">
        <v>227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3"/>
      <c r="BT69" s="171" t="s">
        <v>228</v>
      </c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3"/>
      <c r="CJ69" s="171" t="s">
        <v>229</v>
      </c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3"/>
    </row>
    <row r="70" spans="1:105" s="47" customFormat="1" ht="12.75" x14ac:dyDescent="0.25">
      <c r="A70" s="184">
        <v>1</v>
      </c>
      <c r="B70" s="184"/>
      <c r="C70" s="184"/>
      <c r="D70" s="184"/>
      <c r="E70" s="184"/>
      <c r="F70" s="184"/>
      <c r="G70" s="184"/>
      <c r="H70" s="184">
        <v>2</v>
      </c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>
        <v>3</v>
      </c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>
        <v>4</v>
      </c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>
        <v>5</v>
      </c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</row>
    <row r="71" spans="1:105" s="48" customFormat="1" ht="15" customHeight="1" x14ac:dyDescent="0.25">
      <c r="A71" s="185"/>
      <c r="B71" s="185"/>
      <c r="C71" s="185"/>
      <c r="D71" s="185"/>
      <c r="E71" s="185"/>
      <c r="F71" s="185"/>
      <c r="G71" s="185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</row>
    <row r="72" spans="1:105" s="48" customFormat="1" ht="15" customHeight="1" x14ac:dyDescent="0.25">
      <c r="A72" s="185"/>
      <c r="B72" s="185"/>
      <c r="C72" s="185"/>
      <c r="D72" s="185"/>
      <c r="E72" s="185"/>
      <c r="F72" s="185"/>
      <c r="G72" s="185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</row>
    <row r="73" spans="1:105" s="48" customFormat="1" ht="15" customHeight="1" x14ac:dyDescent="0.25">
      <c r="A73" s="185"/>
      <c r="B73" s="185"/>
      <c r="C73" s="185"/>
      <c r="D73" s="185"/>
      <c r="E73" s="185"/>
      <c r="F73" s="185"/>
      <c r="G73" s="185"/>
      <c r="H73" s="189" t="s">
        <v>188</v>
      </c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90"/>
      <c r="BD73" s="187" t="s">
        <v>189</v>
      </c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 t="s">
        <v>189</v>
      </c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</row>
    <row r="75" spans="1:105" s="43" customFormat="1" ht="27" customHeight="1" x14ac:dyDescent="0.2">
      <c r="A75" s="191" t="s">
        <v>236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</row>
    <row r="76" spans="1:105" ht="6" customHeight="1" x14ac:dyDescent="0.25"/>
    <row r="77" spans="1:105" s="43" customFormat="1" ht="14.25" x14ac:dyDescent="0.2">
      <c r="A77" s="43" t="s">
        <v>175</v>
      </c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</row>
    <row r="78" spans="1:105" s="43" customFormat="1" ht="6" customHeight="1" x14ac:dyDescent="0.2"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</row>
    <row r="79" spans="1:105" s="43" customFormat="1" ht="14.25" x14ac:dyDescent="0.2">
      <c r="A79" s="169" t="s">
        <v>176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</row>
    <row r="80" spans="1:105" ht="10.5" customHeight="1" x14ac:dyDescent="0.25"/>
    <row r="81" spans="1:105" s="46" customFormat="1" ht="45" customHeight="1" x14ac:dyDescent="0.25">
      <c r="A81" s="171" t="s">
        <v>178</v>
      </c>
      <c r="B81" s="172"/>
      <c r="C81" s="172"/>
      <c r="D81" s="172"/>
      <c r="E81" s="172"/>
      <c r="F81" s="172"/>
      <c r="G81" s="173"/>
      <c r="H81" s="171" t="s">
        <v>99</v>
      </c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3"/>
      <c r="BD81" s="171" t="s">
        <v>227</v>
      </c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3"/>
      <c r="BT81" s="171" t="s">
        <v>228</v>
      </c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3"/>
      <c r="CJ81" s="171" t="s">
        <v>229</v>
      </c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3"/>
    </row>
    <row r="82" spans="1:105" s="47" customFormat="1" ht="12.75" x14ac:dyDescent="0.25">
      <c r="A82" s="184">
        <v>1</v>
      </c>
      <c r="B82" s="184"/>
      <c r="C82" s="184"/>
      <c r="D82" s="184"/>
      <c r="E82" s="184"/>
      <c r="F82" s="184"/>
      <c r="G82" s="184"/>
      <c r="H82" s="184">
        <v>2</v>
      </c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>
        <v>3</v>
      </c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>
        <v>4</v>
      </c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>
        <v>5</v>
      </c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</row>
    <row r="83" spans="1:105" s="48" customFormat="1" ht="15" customHeight="1" x14ac:dyDescent="0.25">
      <c r="A83" s="185"/>
      <c r="B83" s="185"/>
      <c r="C83" s="185"/>
      <c r="D83" s="185"/>
      <c r="E83" s="185"/>
      <c r="F83" s="185"/>
      <c r="G83" s="185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</row>
    <row r="84" spans="1:105" s="48" customFormat="1" ht="15" customHeight="1" x14ac:dyDescent="0.25">
      <c r="A84" s="185"/>
      <c r="B84" s="185"/>
      <c r="C84" s="185"/>
      <c r="D84" s="185"/>
      <c r="E84" s="185"/>
      <c r="F84" s="185"/>
      <c r="G84" s="185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</row>
    <row r="85" spans="1:105" s="48" customFormat="1" ht="15" customHeight="1" x14ac:dyDescent="0.25">
      <c r="A85" s="185"/>
      <c r="B85" s="185"/>
      <c r="C85" s="185"/>
      <c r="D85" s="185"/>
      <c r="E85" s="185"/>
      <c r="F85" s="185"/>
      <c r="G85" s="185"/>
      <c r="H85" s="189" t="s">
        <v>188</v>
      </c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90"/>
      <c r="BD85" s="187" t="s">
        <v>189</v>
      </c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 t="s">
        <v>189</v>
      </c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</row>
    <row r="87" spans="1:105" s="43" customFormat="1" ht="14.25" x14ac:dyDescent="0.2">
      <c r="A87" s="167" t="s">
        <v>237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</row>
    <row r="88" spans="1:105" ht="6" customHeight="1" x14ac:dyDescent="0.25"/>
    <row r="89" spans="1:105" s="43" customFormat="1" ht="14.25" x14ac:dyDescent="0.2">
      <c r="A89" s="43" t="s">
        <v>175</v>
      </c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</row>
    <row r="90" spans="1:105" s="43" customFormat="1" ht="6" customHeight="1" x14ac:dyDescent="0.2"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</row>
    <row r="91" spans="1:105" s="43" customFormat="1" ht="14.25" x14ac:dyDescent="0.2">
      <c r="A91" s="169" t="s">
        <v>176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</row>
    <row r="92" spans="1:105" ht="10.5" customHeight="1" x14ac:dyDescent="0.25"/>
    <row r="93" spans="1:105" s="43" customFormat="1" ht="14.25" x14ac:dyDescent="0.2">
      <c r="A93" s="167" t="s">
        <v>238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</row>
    <row r="94" spans="1:105" ht="10.5" customHeight="1" x14ac:dyDescent="0.25"/>
    <row r="95" spans="1:105" s="46" customFormat="1" ht="45" customHeight="1" x14ac:dyDescent="0.25">
      <c r="A95" s="180" t="s">
        <v>178</v>
      </c>
      <c r="B95" s="181"/>
      <c r="C95" s="181"/>
      <c r="D95" s="181"/>
      <c r="E95" s="181"/>
      <c r="F95" s="181"/>
      <c r="G95" s="182"/>
      <c r="H95" s="180" t="s">
        <v>231</v>
      </c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2"/>
      <c r="AP95" s="180" t="s">
        <v>239</v>
      </c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2"/>
      <c r="BF95" s="180" t="s">
        <v>240</v>
      </c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2"/>
      <c r="BV95" s="180" t="s">
        <v>241</v>
      </c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2"/>
      <c r="CL95" s="180" t="s">
        <v>195</v>
      </c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2"/>
    </row>
    <row r="96" spans="1:105" s="47" customFormat="1" ht="12.75" x14ac:dyDescent="0.25">
      <c r="A96" s="184">
        <v>1</v>
      </c>
      <c r="B96" s="184"/>
      <c r="C96" s="184"/>
      <c r="D96" s="184"/>
      <c r="E96" s="184"/>
      <c r="F96" s="184"/>
      <c r="G96" s="184"/>
      <c r="H96" s="184">
        <v>2</v>
      </c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>
        <v>3</v>
      </c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>
        <v>4</v>
      </c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>
        <v>5</v>
      </c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>
        <v>6</v>
      </c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</row>
    <row r="97" spans="1:105" s="48" customFormat="1" ht="15" customHeight="1" x14ac:dyDescent="0.25">
      <c r="A97" s="185"/>
      <c r="B97" s="185"/>
      <c r="C97" s="185"/>
      <c r="D97" s="185"/>
      <c r="E97" s="185"/>
      <c r="F97" s="185"/>
      <c r="G97" s="185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</row>
    <row r="98" spans="1:105" s="48" customFormat="1" ht="15" customHeight="1" x14ac:dyDescent="0.25">
      <c r="A98" s="185"/>
      <c r="B98" s="185"/>
      <c r="C98" s="185"/>
      <c r="D98" s="185"/>
      <c r="E98" s="185"/>
      <c r="F98" s="185"/>
      <c r="G98" s="185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87"/>
      <c r="CA98" s="187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</row>
    <row r="99" spans="1:105" s="48" customFormat="1" ht="15" customHeight="1" x14ac:dyDescent="0.25">
      <c r="A99" s="185"/>
      <c r="B99" s="185"/>
      <c r="C99" s="185"/>
      <c r="D99" s="185"/>
      <c r="E99" s="185"/>
      <c r="F99" s="185"/>
      <c r="G99" s="185"/>
      <c r="H99" s="214" t="s">
        <v>242</v>
      </c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6"/>
      <c r="AP99" s="187" t="s">
        <v>189</v>
      </c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 t="s">
        <v>189</v>
      </c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 t="s">
        <v>189</v>
      </c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</row>
    <row r="100" spans="1:105" ht="10.5" customHeight="1" x14ac:dyDescent="0.25"/>
    <row r="101" spans="1:105" s="43" customFormat="1" ht="14.25" x14ac:dyDescent="0.2">
      <c r="A101" s="167" t="s">
        <v>243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</row>
    <row r="102" spans="1:105" ht="10.5" customHeight="1" x14ac:dyDescent="0.25"/>
    <row r="103" spans="1:105" s="46" customFormat="1" ht="45" customHeight="1" x14ac:dyDescent="0.25">
      <c r="A103" s="171" t="s">
        <v>178</v>
      </c>
      <c r="B103" s="172"/>
      <c r="C103" s="172"/>
      <c r="D103" s="172"/>
      <c r="E103" s="172"/>
      <c r="F103" s="172"/>
      <c r="G103" s="173"/>
      <c r="H103" s="171" t="s">
        <v>231</v>
      </c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3"/>
      <c r="BD103" s="171" t="s">
        <v>244</v>
      </c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3"/>
      <c r="BT103" s="171" t="s">
        <v>245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3"/>
      <c r="CJ103" s="171" t="s">
        <v>246</v>
      </c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3"/>
    </row>
    <row r="104" spans="1:105" s="47" customFormat="1" ht="12.75" x14ac:dyDescent="0.25">
      <c r="A104" s="184">
        <v>1</v>
      </c>
      <c r="B104" s="184"/>
      <c r="C104" s="184"/>
      <c r="D104" s="184"/>
      <c r="E104" s="184"/>
      <c r="F104" s="184"/>
      <c r="G104" s="184"/>
      <c r="H104" s="184">
        <v>2</v>
      </c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>
        <v>3</v>
      </c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>
        <v>4</v>
      </c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>
        <v>5</v>
      </c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</row>
    <row r="105" spans="1:105" s="48" customFormat="1" ht="15" customHeight="1" x14ac:dyDescent="0.25">
      <c r="A105" s="185"/>
      <c r="B105" s="185"/>
      <c r="C105" s="185"/>
      <c r="D105" s="185"/>
      <c r="E105" s="185"/>
      <c r="F105" s="185"/>
      <c r="G105" s="185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</row>
    <row r="106" spans="1:105" s="48" customFormat="1" ht="15" customHeight="1" x14ac:dyDescent="0.25">
      <c r="A106" s="185"/>
      <c r="B106" s="185"/>
      <c r="C106" s="185"/>
      <c r="D106" s="185"/>
      <c r="E106" s="185"/>
      <c r="F106" s="185"/>
      <c r="G106" s="185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87"/>
      <c r="CD106" s="187"/>
      <c r="CE106" s="187"/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</row>
    <row r="107" spans="1:105" s="48" customFormat="1" ht="15" customHeight="1" x14ac:dyDescent="0.25">
      <c r="A107" s="185"/>
      <c r="B107" s="185"/>
      <c r="C107" s="185"/>
      <c r="D107" s="185"/>
      <c r="E107" s="185"/>
      <c r="F107" s="185"/>
      <c r="G107" s="185"/>
      <c r="H107" s="189" t="s">
        <v>188</v>
      </c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90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  <c r="CB107" s="187"/>
      <c r="CC107" s="187"/>
      <c r="CD107" s="187"/>
      <c r="CE107" s="187"/>
      <c r="CF107" s="187"/>
      <c r="CG107" s="187"/>
      <c r="CH107" s="187"/>
      <c r="CI107" s="187"/>
      <c r="CJ107" s="187">
        <f>[1]ВБ!$D$9</f>
        <v>40</v>
      </c>
      <c r="CK107" s="187"/>
      <c r="CL107" s="187"/>
      <c r="CM107" s="187"/>
      <c r="CN107" s="187"/>
      <c r="CO107" s="187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</row>
    <row r="108" spans="1:105" ht="10.5" customHeight="1" x14ac:dyDescent="0.25"/>
    <row r="109" spans="1:105" s="43" customFormat="1" ht="14.25" x14ac:dyDescent="0.2">
      <c r="A109" s="167" t="s">
        <v>247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</row>
    <row r="110" spans="1:105" ht="10.5" customHeight="1" x14ac:dyDescent="0.25"/>
    <row r="111" spans="1:105" s="46" customFormat="1" ht="45" customHeight="1" x14ac:dyDescent="0.25">
      <c r="A111" s="180" t="s">
        <v>178</v>
      </c>
      <c r="B111" s="181"/>
      <c r="C111" s="181"/>
      <c r="D111" s="181"/>
      <c r="E111" s="181"/>
      <c r="F111" s="181"/>
      <c r="G111" s="182"/>
      <c r="H111" s="180" t="s">
        <v>99</v>
      </c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2"/>
      <c r="AP111" s="180" t="s">
        <v>248</v>
      </c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2"/>
      <c r="BF111" s="180" t="s">
        <v>249</v>
      </c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2"/>
      <c r="BV111" s="180" t="s">
        <v>250</v>
      </c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2"/>
      <c r="CL111" s="180" t="s">
        <v>251</v>
      </c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1"/>
      <c r="CW111" s="181"/>
      <c r="CX111" s="181"/>
      <c r="CY111" s="181"/>
      <c r="CZ111" s="181"/>
      <c r="DA111" s="182"/>
    </row>
    <row r="112" spans="1:105" s="47" customFormat="1" ht="12.75" x14ac:dyDescent="0.25">
      <c r="A112" s="184">
        <v>1</v>
      </c>
      <c r="B112" s="184"/>
      <c r="C112" s="184"/>
      <c r="D112" s="184"/>
      <c r="E112" s="184"/>
      <c r="F112" s="184"/>
      <c r="G112" s="184"/>
      <c r="H112" s="184">
        <v>2</v>
      </c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>
        <v>4</v>
      </c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>
        <v>5</v>
      </c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>
        <v>6</v>
      </c>
      <c r="BW112" s="184"/>
      <c r="BX112" s="184"/>
      <c r="BY112" s="184"/>
      <c r="BZ112" s="184"/>
      <c r="CA112" s="184"/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>
        <v>6</v>
      </c>
      <c r="CM112" s="184"/>
      <c r="CN112" s="184"/>
      <c r="CO112" s="184"/>
      <c r="CP112" s="184"/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</row>
    <row r="113" spans="1:105" s="48" customFormat="1" ht="15" customHeight="1" x14ac:dyDescent="0.25">
      <c r="A113" s="185"/>
      <c r="B113" s="185"/>
      <c r="C113" s="185"/>
      <c r="D113" s="185"/>
      <c r="E113" s="185"/>
      <c r="F113" s="185"/>
      <c r="G113" s="185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187"/>
      <c r="CO113" s="187"/>
      <c r="CP113" s="187"/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</row>
    <row r="114" spans="1:105" s="48" customFormat="1" ht="15" customHeight="1" x14ac:dyDescent="0.25">
      <c r="A114" s="185"/>
      <c r="B114" s="185"/>
      <c r="C114" s="185"/>
      <c r="D114" s="185"/>
      <c r="E114" s="185"/>
      <c r="F114" s="185"/>
      <c r="G114" s="185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  <c r="BS114" s="187"/>
      <c r="BT114" s="187"/>
      <c r="BU114" s="187"/>
      <c r="BV114" s="187"/>
      <c r="BW114" s="187"/>
      <c r="BX114" s="187"/>
      <c r="BY114" s="187"/>
      <c r="BZ114" s="187"/>
      <c r="CA114" s="187"/>
      <c r="CB114" s="187"/>
      <c r="CC114" s="187"/>
      <c r="CD114" s="187"/>
      <c r="CE114" s="187"/>
      <c r="CF114" s="187"/>
      <c r="CG114" s="187"/>
      <c r="CH114" s="187"/>
      <c r="CI114" s="187"/>
      <c r="CJ114" s="187"/>
      <c r="CK114" s="187"/>
      <c r="CL114" s="187"/>
      <c r="CM114" s="187"/>
      <c r="CN114" s="187"/>
      <c r="CO114" s="187"/>
      <c r="CP114" s="187"/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7"/>
      <c r="DA114" s="187"/>
    </row>
    <row r="115" spans="1:105" s="48" customFormat="1" ht="15" customHeight="1" x14ac:dyDescent="0.25">
      <c r="A115" s="185"/>
      <c r="B115" s="185"/>
      <c r="C115" s="185"/>
      <c r="D115" s="185"/>
      <c r="E115" s="185"/>
      <c r="F115" s="185"/>
      <c r="G115" s="185"/>
      <c r="H115" s="188" t="s">
        <v>188</v>
      </c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90"/>
      <c r="AP115" s="187" t="s">
        <v>189</v>
      </c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 t="s">
        <v>189</v>
      </c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 t="s">
        <v>189</v>
      </c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87"/>
      <c r="CP115" s="187"/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</row>
    <row r="117" spans="1:105" s="43" customFormat="1" ht="14.25" x14ac:dyDescent="0.2">
      <c r="A117" s="167" t="s">
        <v>252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7"/>
      <c r="CV117" s="167"/>
      <c r="CW117" s="167"/>
      <c r="CX117" s="167"/>
      <c r="CY117" s="167"/>
      <c r="CZ117" s="167"/>
      <c r="DA117" s="167"/>
    </row>
    <row r="118" spans="1:105" ht="10.5" customHeight="1" x14ac:dyDescent="0.25"/>
    <row r="119" spans="1:105" s="46" customFormat="1" ht="45" customHeight="1" x14ac:dyDescent="0.25">
      <c r="A119" s="171" t="s">
        <v>178</v>
      </c>
      <c r="B119" s="172"/>
      <c r="C119" s="172"/>
      <c r="D119" s="172"/>
      <c r="E119" s="172"/>
      <c r="F119" s="172"/>
      <c r="G119" s="173"/>
      <c r="H119" s="171" t="s">
        <v>99</v>
      </c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3"/>
      <c r="BD119" s="171" t="s">
        <v>253</v>
      </c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3"/>
      <c r="BT119" s="171" t="s">
        <v>254</v>
      </c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3"/>
      <c r="CJ119" s="171" t="s">
        <v>255</v>
      </c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3"/>
    </row>
    <row r="120" spans="1:105" s="47" customFormat="1" ht="12.75" x14ac:dyDescent="0.25">
      <c r="A120" s="184">
        <v>1</v>
      </c>
      <c r="B120" s="184"/>
      <c r="C120" s="184"/>
      <c r="D120" s="184"/>
      <c r="E120" s="184"/>
      <c r="F120" s="184"/>
      <c r="G120" s="184"/>
      <c r="H120" s="184">
        <v>2</v>
      </c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>
        <v>4</v>
      </c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>
        <v>5</v>
      </c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>
        <v>6</v>
      </c>
      <c r="CK120" s="184"/>
      <c r="CL120" s="184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</row>
    <row r="121" spans="1:105" s="48" customFormat="1" ht="15" customHeight="1" x14ac:dyDescent="0.25">
      <c r="A121" s="185"/>
      <c r="B121" s="185"/>
      <c r="C121" s="185"/>
      <c r="D121" s="185"/>
      <c r="E121" s="185"/>
      <c r="F121" s="185"/>
      <c r="G121" s="185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  <c r="BS121" s="187"/>
      <c r="BT121" s="187"/>
      <c r="BU121" s="187"/>
      <c r="BV121" s="187"/>
      <c r="BW121" s="187"/>
      <c r="BX121" s="187"/>
      <c r="BY121" s="187"/>
      <c r="BZ121" s="187"/>
      <c r="CA121" s="187"/>
      <c r="CB121" s="187"/>
      <c r="CC121" s="187"/>
      <c r="CD121" s="187"/>
      <c r="CE121" s="187"/>
      <c r="CF121" s="187"/>
      <c r="CG121" s="187"/>
      <c r="CH121" s="187"/>
      <c r="CI121" s="187"/>
      <c r="CJ121" s="187"/>
      <c r="CK121" s="187"/>
      <c r="CL121" s="187"/>
      <c r="CM121" s="187"/>
      <c r="CN121" s="187"/>
      <c r="CO121" s="187"/>
      <c r="CP121" s="187"/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</row>
    <row r="122" spans="1:105" s="48" customFormat="1" ht="15" customHeight="1" x14ac:dyDescent="0.25">
      <c r="A122" s="185"/>
      <c r="B122" s="185"/>
      <c r="C122" s="185"/>
      <c r="D122" s="185"/>
      <c r="E122" s="185"/>
      <c r="F122" s="185"/>
      <c r="G122" s="185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187"/>
      <c r="BP122" s="187"/>
      <c r="BQ122" s="187"/>
      <c r="BR122" s="187"/>
      <c r="BS122" s="187"/>
      <c r="BT122" s="187"/>
      <c r="BU122" s="187"/>
      <c r="BV122" s="187"/>
      <c r="BW122" s="187"/>
      <c r="BX122" s="187"/>
      <c r="BY122" s="187"/>
      <c r="BZ122" s="187"/>
      <c r="CA122" s="187"/>
      <c r="CB122" s="187"/>
      <c r="CC122" s="187"/>
      <c r="CD122" s="187"/>
      <c r="CE122" s="187"/>
      <c r="CF122" s="187"/>
      <c r="CG122" s="187"/>
      <c r="CH122" s="187"/>
      <c r="CI122" s="187"/>
      <c r="CJ122" s="187"/>
      <c r="CK122" s="187"/>
      <c r="CL122" s="187"/>
      <c r="CM122" s="187"/>
      <c r="CN122" s="187"/>
      <c r="CO122" s="187"/>
      <c r="CP122" s="187"/>
      <c r="CQ122" s="187"/>
      <c r="CR122" s="187"/>
      <c r="CS122" s="187"/>
      <c r="CT122" s="187"/>
      <c r="CU122" s="187"/>
      <c r="CV122" s="187"/>
      <c r="CW122" s="187"/>
      <c r="CX122" s="187"/>
      <c r="CY122" s="187"/>
      <c r="CZ122" s="187"/>
      <c r="DA122" s="187"/>
    </row>
    <row r="123" spans="1:105" s="48" customFormat="1" ht="15" customHeight="1" x14ac:dyDescent="0.25">
      <c r="A123" s="185"/>
      <c r="B123" s="185"/>
      <c r="C123" s="185"/>
      <c r="D123" s="185"/>
      <c r="E123" s="185"/>
      <c r="F123" s="185"/>
      <c r="G123" s="185"/>
      <c r="H123" s="189" t="s">
        <v>188</v>
      </c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90"/>
      <c r="BD123" s="187" t="s">
        <v>189</v>
      </c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  <c r="BS123" s="187"/>
      <c r="BT123" s="187" t="s">
        <v>189</v>
      </c>
      <c r="BU123" s="187"/>
      <c r="BV123" s="187"/>
      <c r="BW123" s="187"/>
      <c r="BX123" s="187"/>
      <c r="BY123" s="187"/>
      <c r="BZ123" s="187"/>
      <c r="CA123" s="187"/>
      <c r="CB123" s="187"/>
      <c r="CC123" s="187"/>
      <c r="CD123" s="187"/>
      <c r="CE123" s="187"/>
      <c r="CF123" s="187"/>
      <c r="CG123" s="187"/>
      <c r="CH123" s="187"/>
      <c r="CI123" s="187"/>
      <c r="CJ123" s="187" t="s">
        <v>189</v>
      </c>
      <c r="CK123" s="187"/>
      <c r="CL123" s="187"/>
      <c r="CM123" s="187"/>
      <c r="CN123" s="187"/>
      <c r="CO123" s="187"/>
      <c r="CP123" s="187"/>
      <c r="CQ123" s="187"/>
      <c r="CR123" s="187"/>
      <c r="CS123" s="187"/>
      <c r="CT123" s="187"/>
      <c r="CU123" s="187"/>
      <c r="CV123" s="187"/>
      <c r="CW123" s="187"/>
      <c r="CX123" s="187"/>
      <c r="CY123" s="187"/>
      <c r="CZ123" s="187"/>
      <c r="DA123" s="187"/>
    </row>
    <row r="125" spans="1:105" s="43" customFormat="1" ht="14.25" x14ac:dyDescent="0.2">
      <c r="A125" s="167" t="s">
        <v>256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</row>
    <row r="126" spans="1:105" ht="10.5" customHeight="1" x14ac:dyDescent="0.25"/>
    <row r="127" spans="1:105" s="46" customFormat="1" ht="45" customHeight="1" x14ac:dyDescent="0.25">
      <c r="A127" s="171" t="s">
        <v>178</v>
      </c>
      <c r="B127" s="172"/>
      <c r="C127" s="172"/>
      <c r="D127" s="172"/>
      <c r="E127" s="172"/>
      <c r="F127" s="172"/>
      <c r="G127" s="173"/>
      <c r="H127" s="171" t="s">
        <v>231</v>
      </c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3"/>
      <c r="BD127" s="171" t="s">
        <v>257</v>
      </c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3"/>
      <c r="BT127" s="171" t="s">
        <v>258</v>
      </c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3"/>
      <c r="CJ127" s="171" t="s">
        <v>259</v>
      </c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3"/>
    </row>
    <row r="128" spans="1:105" s="47" customFormat="1" ht="12.75" x14ac:dyDescent="0.25">
      <c r="A128" s="184">
        <v>1</v>
      </c>
      <c r="B128" s="184"/>
      <c r="C128" s="184"/>
      <c r="D128" s="184"/>
      <c r="E128" s="184"/>
      <c r="F128" s="184"/>
      <c r="G128" s="184"/>
      <c r="H128" s="184">
        <v>2</v>
      </c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>
        <v>3</v>
      </c>
      <c r="BE128" s="184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  <c r="BQ128" s="184"/>
      <c r="BR128" s="184"/>
      <c r="BS128" s="184"/>
      <c r="BT128" s="184">
        <v>4</v>
      </c>
      <c r="BU128" s="184"/>
      <c r="BV128" s="184"/>
      <c r="BW128" s="184"/>
      <c r="BX128" s="184"/>
      <c r="BY128" s="184"/>
      <c r="BZ128" s="184"/>
      <c r="CA128" s="184"/>
      <c r="CB128" s="184"/>
      <c r="CC128" s="184"/>
      <c r="CD128" s="184"/>
      <c r="CE128" s="184"/>
      <c r="CF128" s="184"/>
      <c r="CG128" s="184"/>
      <c r="CH128" s="184"/>
      <c r="CI128" s="184"/>
      <c r="CJ128" s="184">
        <v>5</v>
      </c>
      <c r="CK128" s="184"/>
      <c r="CL128" s="184"/>
      <c r="CM128" s="184"/>
      <c r="CN128" s="184"/>
      <c r="CO128" s="184"/>
      <c r="CP128" s="184"/>
      <c r="CQ128" s="184"/>
      <c r="CR128" s="184"/>
      <c r="CS128" s="184"/>
      <c r="CT128" s="184"/>
      <c r="CU128" s="184"/>
      <c r="CV128" s="184"/>
      <c r="CW128" s="184"/>
      <c r="CX128" s="184"/>
      <c r="CY128" s="184"/>
      <c r="CZ128" s="184"/>
      <c r="DA128" s="184"/>
    </row>
    <row r="129" spans="1:105" s="48" customFormat="1" ht="15" customHeight="1" x14ac:dyDescent="0.25">
      <c r="A129" s="185"/>
      <c r="B129" s="185"/>
      <c r="C129" s="185"/>
      <c r="D129" s="185"/>
      <c r="E129" s="185"/>
      <c r="F129" s="185"/>
      <c r="G129" s="185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7"/>
      <c r="BE129" s="187"/>
      <c r="BF129" s="187"/>
      <c r="BG129" s="187"/>
      <c r="BH129" s="187"/>
      <c r="BI129" s="187"/>
      <c r="BJ129" s="187"/>
      <c r="BK129" s="187"/>
      <c r="BL129" s="187"/>
      <c r="BM129" s="187"/>
      <c r="BN129" s="187"/>
      <c r="BO129" s="187"/>
      <c r="BP129" s="187"/>
      <c r="BQ129" s="187"/>
      <c r="BR129" s="187"/>
      <c r="BS129" s="187"/>
      <c r="BT129" s="187"/>
      <c r="BU129" s="187"/>
      <c r="BV129" s="187"/>
      <c r="BW129" s="187"/>
      <c r="BX129" s="187"/>
      <c r="BY129" s="187"/>
      <c r="BZ129" s="187"/>
      <c r="CA129" s="187"/>
      <c r="CB129" s="187"/>
      <c r="CC129" s="187"/>
      <c r="CD129" s="187"/>
      <c r="CE129" s="187"/>
      <c r="CF129" s="187"/>
      <c r="CG129" s="187"/>
      <c r="CH129" s="187"/>
      <c r="CI129" s="187"/>
      <c r="CJ129" s="187"/>
      <c r="CK129" s="187"/>
      <c r="CL129" s="187"/>
      <c r="CM129" s="187"/>
      <c r="CN129" s="187"/>
      <c r="CO129" s="187"/>
      <c r="CP129" s="187"/>
      <c r="CQ129" s="187"/>
      <c r="CR129" s="187"/>
      <c r="CS129" s="187"/>
      <c r="CT129" s="187"/>
      <c r="CU129" s="187"/>
      <c r="CV129" s="187"/>
      <c r="CW129" s="187"/>
      <c r="CX129" s="187"/>
      <c r="CY129" s="187"/>
      <c r="CZ129" s="187"/>
      <c r="DA129" s="187"/>
    </row>
    <row r="130" spans="1:105" s="48" customFormat="1" ht="15" customHeight="1" x14ac:dyDescent="0.25">
      <c r="A130" s="185"/>
      <c r="B130" s="185"/>
      <c r="C130" s="185"/>
      <c r="D130" s="185"/>
      <c r="E130" s="185"/>
      <c r="F130" s="185"/>
      <c r="G130" s="185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  <c r="BS130" s="187"/>
      <c r="BT130" s="187"/>
      <c r="BU130" s="187"/>
      <c r="BV130" s="187"/>
      <c r="BW130" s="187"/>
      <c r="BX130" s="187"/>
      <c r="BY130" s="187"/>
      <c r="BZ130" s="187"/>
      <c r="CA130" s="187"/>
      <c r="CB130" s="187"/>
      <c r="CC130" s="187"/>
      <c r="CD130" s="187"/>
      <c r="CE130" s="187"/>
      <c r="CF130" s="187"/>
      <c r="CG130" s="187"/>
      <c r="CH130" s="187"/>
      <c r="CI130" s="187"/>
      <c r="CJ130" s="187"/>
      <c r="CK130" s="187"/>
      <c r="CL130" s="187"/>
      <c r="CM130" s="187"/>
      <c r="CN130" s="187"/>
      <c r="CO130" s="187"/>
      <c r="CP130" s="187"/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</row>
    <row r="131" spans="1:105" s="48" customFormat="1" ht="15" customHeight="1" x14ac:dyDescent="0.25">
      <c r="A131" s="185"/>
      <c r="B131" s="185"/>
      <c r="C131" s="185"/>
      <c r="D131" s="185"/>
      <c r="E131" s="185"/>
      <c r="F131" s="185"/>
      <c r="G131" s="185"/>
      <c r="H131" s="189" t="s">
        <v>188</v>
      </c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90"/>
      <c r="BD131" s="187" t="s">
        <v>189</v>
      </c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  <c r="BS131" s="187"/>
      <c r="BT131" s="187" t="s">
        <v>189</v>
      </c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>
        <f>[1]ВБ!$D$11</f>
        <v>72</v>
      </c>
      <c r="CK131" s="187"/>
      <c r="CL131" s="187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</row>
    <row r="133" spans="1:105" s="43" customFormat="1" ht="14.25" x14ac:dyDescent="0.2">
      <c r="A133" s="167" t="s">
        <v>260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7"/>
      <c r="CO133" s="167"/>
      <c r="CP133" s="167"/>
      <c r="CQ133" s="167"/>
      <c r="CR133" s="167"/>
      <c r="CS133" s="167"/>
      <c r="CT133" s="167"/>
      <c r="CU133" s="167"/>
      <c r="CV133" s="167"/>
      <c r="CW133" s="167"/>
      <c r="CX133" s="167"/>
      <c r="CY133" s="167"/>
      <c r="CZ133" s="167"/>
      <c r="DA133" s="167"/>
    </row>
    <row r="134" spans="1:105" ht="10.5" customHeight="1" x14ac:dyDescent="0.25"/>
    <row r="135" spans="1:105" ht="30" customHeight="1" x14ac:dyDescent="0.25">
      <c r="A135" s="171" t="s">
        <v>178</v>
      </c>
      <c r="B135" s="172"/>
      <c r="C135" s="172"/>
      <c r="D135" s="172"/>
      <c r="E135" s="172"/>
      <c r="F135" s="172"/>
      <c r="G135" s="173"/>
      <c r="H135" s="171" t="s">
        <v>231</v>
      </c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3"/>
      <c r="BT135" s="171" t="s">
        <v>261</v>
      </c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3"/>
      <c r="CJ135" s="171" t="s">
        <v>262</v>
      </c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3"/>
    </row>
    <row r="136" spans="1:105" s="38" customFormat="1" ht="12.75" x14ac:dyDescent="0.2">
      <c r="A136" s="184">
        <v>1</v>
      </c>
      <c r="B136" s="184"/>
      <c r="C136" s="184"/>
      <c r="D136" s="184"/>
      <c r="E136" s="184"/>
      <c r="F136" s="184"/>
      <c r="G136" s="184"/>
      <c r="H136" s="184">
        <v>2</v>
      </c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4"/>
      <c r="BN136" s="184"/>
      <c r="BO136" s="184"/>
      <c r="BP136" s="184"/>
      <c r="BQ136" s="184"/>
      <c r="BR136" s="184"/>
      <c r="BS136" s="184"/>
      <c r="BT136" s="184">
        <v>3</v>
      </c>
      <c r="BU136" s="184"/>
      <c r="BV136" s="184"/>
      <c r="BW136" s="184"/>
      <c r="BX136" s="184"/>
      <c r="BY136" s="184"/>
      <c r="BZ136" s="184"/>
      <c r="CA136" s="184"/>
      <c r="CB136" s="184"/>
      <c r="CC136" s="184"/>
      <c r="CD136" s="184"/>
      <c r="CE136" s="184"/>
      <c r="CF136" s="184"/>
      <c r="CG136" s="184"/>
      <c r="CH136" s="184"/>
      <c r="CI136" s="184"/>
      <c r="CJ136" s="184">
        <v>4</v>
      </c>
      <c r="CK136" s="184"/>
      <c r="CL136" s="184"/>
      <c r="CM136" s="184"/>
      <c r="CN136" s="184"/>
      <c r="CO136" s="184"/>
      <c r="CP136" s="184"/>
      <c r="CQ136" s="184"/>
      <c r="CR136" s="184"/>
      <c r="CS136" s="184"/>
      <c r="CT136" s="184"/>
      <c r="CU136" s="184"/>
      <c r="CV136" s="184"/>
      <c r="CW136" s="184"/>
      <c r="CX136" s="184"/>
      <c r="CY136" s="184"/>
      <c r="CZ136" s="184"/>
      <c r="DA136" s="184"/>
    </row>
    <row r="137" spans="1:105" ht="15" customHeight="1" x14ac:dyDescent="0.25">
      <c r="A137" s="185"/>
      <c r="B137" s="185"/>
      <c r="C137" s="185"/>
      <c r="D137" s="185"/>
      <c r="E137" s="185"/>
      <c r="F137" s="185"/>
      <c r="G137" s="185"/>
      <c r="H137" s="217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5"/>
      <c r="BT137" s="187"/>
      <c r="BU137" s="187"/>
      <c r="BV137" s="187"/>
      <c r="BW137" s="187"/>
      <c r="BX137" s="187"/>
      <c r="BY137" s="187"/>
      <c r="BZ137" s="187"/>
      <c r="CA137" s="187"/>
      <c r="CB137" s="187"/>
      <c r="CC137" s="187"/>
      <c r="CD137" s="187"/>
      <c r="CE137" s="187"/>
      <c r="CF137" s="187"/>
      <c r="CG137" s="187"/>
      <c r="CH137" s="187"/>
      <c r="CI137" s="187"/>
      <c r="CJ137" s="187"/>
      <c r="CK137" s="187"/>
      <c r="CL137" s="187"/>
      <c r="CM137" s="187"/>
      <c r="CN137" s="187"/>
      <c r="CO137" s="187"/>
      <c r="CP137" s="187"/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7"/>
    </row>
    <row r="138" spans="1:105" ht="15" customHeight="1" x14ac:dyDescent="0.25">
      <c r="A138" s="185"/>
      <c r="B138" s="185"/>
      <c r="C138" s="185"/>
      <c r="D138" s="185"/>
      <c r="E138" s="185"/>
      <c r="F138" s="185"/>
      <c r="G138" s="185"/>
      <c r="H138" s="217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5"/>
      <c r="BT138" s="187"/>
      <c r="BU138" s="187"/>
      <c r="BV138" s="187"/>
      <c r="BW138" s="187"/>
      <c r="BX138" s="187"/>
      <c r="BY138" s="187"/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187"/>
      <c r="CJ138" s="187"/>
      <c r="CK138" s="187"/>
      <c r="CL138" s="187"/>
      <c r="CM138" s="187"/>
      <c r="CN138" s="187"/>
      <c r="CO138" s="187"/>
      <c r="CP138" s="187"/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</row>
    <row r="139" spans="1:105" ht="15" customHeight="1" x14ac:dyDescent="0.25">
      <c r="A139" s="185"/>
      <c r="B139" s="185"/>
      <c r="C139" s="185"/>
      <c r="D139" s="185"/>
      <c r="E139" s="185"/>
      <c r="F139" s="185"/>
      <c r="G139" s="185"/>
      <c r="H139" s="218" t="s">
        <v>188</v>
      </c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20"/>
      <c r="BT139" s="187" t="s">
        <v>189</v>
      </c>
      <c r="BU139" s="187"/>
      <c r="BV139" s="187"/>
      <c r="BW139" s="187"/>
      <c r="BX139" s="187"/>
      <c r="BY139" s="187"/>
      <c r="BZ139" s="187"/>
      <c r="CA139" s="187"/>
      <c r="CB139" s="187"/>
      <c r="CC139" s="187"/>
      <c r="CD139" s="187"/>
      <c r="CE139" s="187"/>
      <c r="CF139" s="187"/>
      <c r="CG139" s="187"/>
      <c r="CH139" s="187"/>
      <c r="CI139" s="187"/>
      <c r="CJ139" s="187">
        <f>[1]ВБ!$D$15</f>
        <v>12</v>
      </c>
      <c r="CK139" s="187"/>
      <c r="CL139" s="187"/>
      <c r="CM139" s="187"/>
      <c r="CN139" s="187"/>
      <c r="CO139" s="187"/>
      <c r="CP139" s="187"/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</row>
    <row r="141" spans="1:105" s="43" customFormat="1" ht="28.5" customHeight="1" x14ac:dyDescent="0.2">
      <c r="A141" s="191" t="s">
        <v>263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</row>
    <row r="142" spans="1:105" ht="10.5" customHeight="1" x14ac:dyDescent="0.25"/>
    <row r="143" spans="1:105" s="46" customFormat="1" ht="30" customHeight="1" x14ac:dyDescent="0.25">
      <c r="A143" s="171" t="s">
        <v>178</v>
      </c>
      <c r="B143" s="172"/>
      <c r="C143" s="172"/>
      <c r="D143" s="172"/>
      <c r="E143" s="172"/>
      <c r="F143" s="172"/>
      <c r="G143" s="173"/>
      <c r="H143" s="171" t="s">
        <v>231</v>
      </c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3"/>
      <c r="BD143" s="171" t="s">
        <v>253</v>
      </c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3"/>
      <c r="BT143" s="171" t="s">
        <v>264</v>
      </c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3"/>
      <c r="CJ143" s="171" t="s">
        <v>265</v>
      </c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3"/>
    </row>
    <row r="144" spans="1:105" s="47" customFormat="1" ht="12.75" x14ac:dyDescent="0.25">
      <c r="A144" s="184"/>
      <c r="B144" s="184"/>
      <c r="C144" s="184"/>
      <c r="D144" s="184"/>
      <c r="E144" s="184"/>
      <c r="F144" s="184"/>
      <c r="G144" s="184"/>
      <c r="H144" s="184">
        <v>1</v>
      </c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>
        <v>2</v>
      </c>
      <c r="BE144" s="184"/>
      <c r="BF144" s="184"/>
      <c r="BG144" s="184"/>
      <c r="BH144" s="184"/>
      <c r="BI144" s="184"/>
      <c r="BJ144" s="184"/>
      <c r="BK144" s="184"/>
      <c r="BL144" s="184"/>
      <c r="BM144" s="184"/>
      <c r="BN144" s="184"/>
      <c r="BO144" s="184"/>
      <c r="BP144" s="184"/>
      <c r="BQ144" s="184"/>
      <c r="BR144" s="184"/>
      <c r="BS144" s="184"/>
      <c r="BT144" s="184">
        <v>3</v>
      </c>
      <c r="BU144" s="184"/>
      <c r="BV144" s="184"/>
      <c r="BW144" s="184"/>
      <c r="BX144" s="184"/>
      <c r="BY144" s="184"/>
      <c r="BZ144" s="184"/>
      <c r="CA144" s="184"/>
      <c r="CB144" s="184"/>
      <c r="CC144" s="184"/>
      <c r="CD144" s="184"/>
      <c r="CE144" s="184"/>
      <c r="CF144" s="184"/>
      <c r="CG144" s="184"/>
      <c r="CH144" s="184"/>
      <c r="CI144" s="184"/>
      <c r="CJ144" s="184">
        <v>4</v>
      </c>
      <c r="CK144" s="184"/>
      <c r="CL144" s="184"/>
      <c r="CM144" s="184"/>
      <c r="CN144" s="184"/>
      <c r="CO144" s="184"/>
      <c r="CP144" s="184"/>
      <c r="CQ144" s="184"/>
      <c r="CR144" s="184"/>
      <c r="CS144" s="184"/>
      <c r="CT144" s="184"/>
      <c r="CU144" s="184"/>
      <c r="CV144" s="184"/>
      <c r="CW144" s="184"/>
      <c r="CX144" s="184"/>
      <c r="CY144" s="184"/>
      <c r="CZ144" s="184"/>
      <c r="DA144" s="184"/>
    </row>
    <row r="145" spans="1:105" s="48" customFormat="1" ht="15" customHeight="1" x14ac:dyDescent="0.25">
      <c r="A145" s="185"/>
      <c r="B145" s="185"/>
      <c r="C145" s="185"/>
      <c r="D145" s="185"/>
      <c r="E145" s="185"/>
      <c r="F145" s="185"/>
      <c r="G145" s="185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  <c r="BN145" s="187"/>
      <c r="BO145" s="187"/>
      <c r="BP145" s="187"/>
      <c r="BQ145" s="187"/>
      <c r="BR145" s="187"/>
      <c r="BS145" s="187"/>
      <c r="BT145" s="187"/>
      <c r="BU145" s="187"/>
      <c r="BV145" s="187"/>
      <c r="BW145" s="187"/>
      <c r="BX145" s="187"/>
      <c r="BY145" s="187"/>
      <c r="BZ145" s="187"/>
      <c r="CA145" s="187"/>
      <c r="CB145" s="187"/>
      <c r="CC145" s="187"/>
      <c r="CD145" s="187"/>
      <c r="CE145" s="187"/>
      <c r="CF145" s="187"/>
      <c r="CG145" s="187"/>
      <c r="CH145" s="187"/>
      <c r="CI145" s="187"/>
      <c r="CJ145" s="187"/>
      <c r="CK145" s="187"/>
      <c r="CL145" s="187"/>
      <c r="CM145" s="187"/>
      <c r="CN145" s="187"/>
      <c r="CO145" s="187"/>
      <c r="CP145" s="187"/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</row>
    <row r="146" spans="1:105" s="48" customFormat="1" ht="15" customHeight="1" x14ac:dyDescent="0.25">
      <c r="A146" s="185"/>
      <c r="B146" s="185"/>
      <c r="C146" s="185"/>
      <c r="D146" s="185"/>
      <c r="E146" s="185"/>
      <c r="F146" s="185"/>
      <c r="G146" s="185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7"/>
      <c r="BE146" s="187"/>
      <c r="BF146" s="187"/>
      <c r="BG146" s="187"/>
      <c r="BH146" s="187"/>
      <c r="BI146" s="187"/>
      <c r="BJ146" s="187"/>
      <c r="BK146" s="187"/>
      <c r="BL146" s="187"/>
      <c r="BM146" s="187"/>
      <c r="BN146" s="187"/>
      <c r="BO146" s="187"/>
      <c r="BP146" s="187"/>
      <c r="BQ146" s="187"/>
      <c r="BR146" s="187"/>
      <c r="BS146" s="187"/>
      <c r="BT146" s="187"/>
      <c r="BU146" s="187"/>
      <c r="BV146" s="187"/>
      <c r="BW146" s="187"/>
      <c r="BX146" s="187"/>
      <c r="BY146" s="187"/>
      <c r="BZ146" s="187"/>
      <c r="CA146" s="187"/>
      <c r="CB146" s="187"/>
      <c r="CC146" s="187"/>
      <c r="CD146" s="187"/>
      <c r="CE146" s="187"/>
      <c r="CF146" s="187"/>
      <c r="CG146" s="187"/>
      <c r="CH146" s="187"/>
      <c r="CI146" s="187"/>
      <c r="CJ146" s="187"/>
      <c r="CK146" s="187"/>
      <c r="CL146" s="187"/>
      <c r="CM146" s="187"/>
      <c r="CN146" s="187"/>
      <c r="CO146" s="187"/>
      <c r="CP146" s="187"/>
      <c r="CQ146" s="187"/>
      <c r="CR146" s="187"/>
      <c r="CS146" s="187"/>
      <c r="CT146" s="187"/>
      <c r="CU146" s="187"/>
      <c r="CV146" s="187"/>
      <c r="CW146" s="187"/>
      <c r="CX146" s="187"/>
      <c r="CY146" s="187"/>
      <c r="CZ146" s="187"/>
      <c r="DA146" s="187"/>
    </row>
    <row r="147" spans="1:105" s="48" customFormat="1" ht="15" customHeight="1" x14ac:dyDescent="0.25">
      <c r="A147" s="185"/>
      <c r="B147" s="185"/>
      <c r="C147" s="185"/>
      <c r="D147" s="185"/>
      <c r="E147" s="185"/>
      <c r="F147" s="185"/>
      <c r="G147" s="185"/>
      <c r="H147" s="189" t="s">
        <v>188</v>
      </c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90"/>
      <c r="BD147" s="187"/>
      <c r="BE147" s="187"/>
      <c r="BF147" s="187"/>
      <c r="BG147" s="187"/>
      <c r="BH147" s="187"/>
      <c r="BI147" s="187"/>
      <c r="BJ147" s="187"/>
      <c r="BK147" s="187"/>
      <c r="BL147" s="187"/>
      <c r="BM147" s="187"/>
      <c r="BN147" s="187"/>
      <c r="BO147" s="187"/>
      <c r="BP147" s="187"/>
      <c r="BQ147" s="187"/>
      <c r="BR147" s="187"/>
      <c r="BS147" s="187"/>
      <c r="BT147" s="187" t="s">
        <v>189</v>
      </c>
      <c r="BU147" s="187"/>
      <c r="BV147" s="187"/>
      <c r="BW147" s="187"/>
      <c r="BX147" s="187"/>
      <c r="BY147" s="187"/>
      <c r="BZ147" s="187"/>
      <c r="CA147" s="187"/>
      <c r="CB147" s="187"/>
      <c r="CC147" s="187"/>
      <c r="CD147" s="187"/>
      <c r="CE147" s="187"/>
      <c r="CF147" s="187"/>
      <c r="CG147" s="187"/>
      <c r="CH147" s="187"/>
      <c r="CI147" s="187"/>
      <c r="CJ147" s="187">
        <f>[1]ВБ!$D$18</f>
        <v>32</v>
      </c>
      <c r="CK147" s="187"/>
      <c r="CL147" s="187"/>
      <c r="CM147" s="187"/>
      <c r="CN147" s="187"/>
      <c r="CO147" s="187"/>
      <c r="CP147" s="187"/>
      <c r="CQ147" s="187"/>
      <c r="CR147" s="187"/>
      <c r="CS147" s="187"/>
      <c r="CT147" s="187"/>
      <c r="CU147" s="187"/>
      <c r="CV147" s="187"/>
      <c r="CW147" s="187"/>
      <c r="CX147" s="187"/>
      <c r="CY147" s="187"/>
      <c r="CZ147" s="187"/>
      <c r="DA147" s="187"/>
    </row>
    <row r="151" spans="1:105" ht="12" customHeight="1" x14ac:dyDescent="0.25">
      <c r="CU151" s="52">
        <f>CJ8+CJ16+CM35+CJ49+CE61+CJ73+CJ85+CL99+CJ107+CL115+CJ131+CJ139+CJ147</f>
        <v>156</v>
      </c>
    </row>
  </sheetData>
  <mergeCells count="429"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2" max="1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ДДТ</vt:lpstr>
      <vt:lpstr>4.1</vt:lpstr>
      <vt:lpstr>4.2</vt:lpstr>
      <vt:lpstr>5.1</vt:lpstr>
      <vt:lpstr>5.2</vt:lpstr>
      <vt:lpstr>2.1</vt:lpstr>
      <vt:lpstr>2.2</vt:lpstr>
      <vt:lpstr>'2.1'!Область_печати</vt:lpstr>
      <vt:lpstr>'2.2'!Область_печати</vt:lpstr>
      <vt:lpstr>'4.1'!Область_печати</vt:lpstr>
      <vt:lpstr>'4.2'!Область_печати</vt:lpstr>
      <vt:lpstr>'5.1'!Область_печати</vt:lpstr>
      <vt:lpstr>'5.2'!Область_печати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Бедункевич Алиса Валерьевна</dc:creator>
  <cp:lastModifiedBy>Бедункевич Алиса Валерьевна</cp:lastModifiedBy>
  <cp:lastPrinted>2018-12-20T07:34:12Z</cp:lastPrinted>
  <dcterms:created xsi:type="dcterms:W3CDTF">2016-11-28T04:30:08Z</dcterms:created>
  <dcterms:modified xsi:type="dcterms:W3CDTF">2018-12-20T07:35:49Z</dcterms:modified>
</cp:coreProperties>
</file>